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10" windowWidth="19155" windowHeight="10995" activeTab="0"/>
  </bookViews>
  <sheets>
    <sheet name="Лист1" sheetId="1" r:id="rId1"/>
  </sheets>
  <definedNames>
    <definedName name="_xlnm.Print_Area" localSheetId="0">'Лист1'!$A$1:$F$22</definedName>
    <definedName name="_xlnm.Print_Titles" localSheetId="0">'Лист1'!$6:$6</definedName>
  </definedNames>
  <calcPr calcId="145621"/>
</workbook>
</file>

<file path=xl/sharedStrings.xml><?xml version="1.0" encoding="utf-8"?>
<sst xmlns="http://schemas.openxmlformats.org/spreadsheetml/2006/main" count="29" uniqueCount="28">
  <si>
    <t/>
  </si>
  <si>
    <t>Непрограммные расходы</t>
  </si>
  <si>
    <t xml:space="preserve">Всего </t>
  </si>
  <si>
    <t>Наименование муниципальной программы</t>
  </si>
  <si>
    <t xml:space="preserve"> 2016год.</t>
  </si>
  <si>
    <t>5 791,0</t>
  </si>
  <si>
    <t>763,0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</si>
  <si>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</si>
  <si>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</si>
  <si>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</si>
  <si>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</si>
  <si>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</si>
  <si>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</si>
  <si>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</si>
  <si>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</si>
  <si>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</si>
  <si>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</si>
  <si>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торговли в муниципальном районе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</si>
  <si>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</si>
  <si>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</si>
  <si>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Уточнённый план </t>
  </si>
  <si>
    <t xml:space="preserve">% испол-я к уточнённому плану </t>
  </si>
  <si>
    <t>2015 год</t>
  </si>
  <si>
    <t>Ед.изм.: тыс.руб.</t>
  </si>
  <si>
    <t>% отклонения к 2016году.</t>
  </si>
  <si>
    <t>Анализ динамики бюджета муниципального района  Мелеузовский район Республики Башкортостан                                                                                                                                                                  за  2016 года в разрезе муниципальных программ</t>
  </si>
  <si>
    <t>Кассовые расходы за 2016 год</t>
  </si>
  <si>
    <t>Кассовые расходы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</si>
</sst>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164" fontId="3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 vertical="center" shrinkToFit="1"/>
    </xf>
    <xf numFmtId="165" fontId="0" fillId="0" borderId="1" xfId="0" applyNumberFormat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view="pageBreakPreview" zoomScale="60" workbookViewId="0" topLeftCell="A1">
      <selection activeCell="G1" sqref="G1:H1048576"/>
    </sheetView>
  </sheetViews>
  <sheetFormatPr defaultColWidth="9.140625" defaultRowHeight="15"/>
  <cols>
    <col min="1" max="1" width="45.8515625" style="1" customWidth="1"/>
    <col min="2" max="2" width="22.00390625" style="1" customWidth="1"/>
    <col min="3" max="3" width="19.00390625" style="1" customWidth="1"/>
    <col min="4" max="4" width="21.28125" style="1" customWidth="1"/>
    <col min="5" max="5" width="15.57421875" style="1" customWidth="1"/>
    <col min="6" max="6" width="15.8515625" style="1" customWidth="1"/>
    <col min="7" max="7" width="13.421875" style="1" hidden="1" customWidth="1"/>
    <col min="8" max="8" width="17.7109375" style="1" hidden="1" customWidth="1"/>
    <col min="9" max="16384" width="9.140625" style="1" customWidth="1"/>
  </cols>
  <sheetData>
    <row r="1" spans="1:6" ht="15">
      <c r="A1" s="10"/>
      <c r="B1" s="11"/>
      <c r="C1" s="11"/>
      <c r="D1" s="11"/>
      <c r="E1" s="11"/>
      <c r="F1" s="11"/>
    </row>
    <row r="2" spans="1:6" ht="4.5" customHeight="1">
      <c r="A2" s="10" t="s">
        <v>0</v>
      </c>
      <c r="B2" s="11"/>
      <c r="C2" s="11"/>
      <c r="D2" s="11"/>
      <c r="E2" s="11"/>
      <c r="F2" s="11"/>
    </row>
    <row r="3" spans="1:6" ht="33" customHeight="1">
      <c r="A3" s="12" t="s">
        <v>25</v>
      </c>
      <c r="B3" s="13"/>
      <c r="C3" s="13"/>
      <c r="D3" s="13"/>
      <c r="E3" s="13"/>
      <c r="F3" s="13"/>
    </row>
    <row r="4" spans="1:6" ht="15">
      <c r="A4" s="19" t="s">
        <v>0</v>
      </c>
      <c r="B4" s="20"/>
      <c r="C4" s="20"/>
      <c r="D4" s="20"/>
      <c r="E4" s="20"/>
      <c r="F4" s="20"/>
    </row>
    <row r="5" spans="1:6" ht="15">
      <c r="A5" s="21" t="s">
        <v>23</v>
      </c>
      <c r="B5" s="22"/>
      <c r="C5" s="22"/>
      <c r="D5" s="22"/>
      <c r="E5" s="22"/>
      <c r="F5" s="22"/>
    </row>
    <row r="6" spans="1:6" ht="39.75" customHeight="1">
      <c r="A6" s="14" t="s">
        <v>3</v>
      </c>
      <c r="B6" s="16" t="s">
        <v>4</v>
      </c>
      <c r="C6" s="17"/>
      <c r="D6" s="17"/>
      <c r="E6" s="16" t="s">
        <v>22</v>
      </c>
      <c r="F6" s="18"/>
    </row>
    <row r="7" spans="1:6" ht="57.75" customHeight="1">
      <c r="A7" s="15"/>
      <c r="B7" s="2" t="s">
        <v>20</v>
      </c>
      <c r="C7" s="2" t="s">
        <v>26</v>
      </c>
      <c r="D7" s="2" t="s">
        <v>21</v>
      </c>
      <c r="E7" s="6" t="s">
        <v>27</v>
      </c>
      <c r="F7" s="6" t="s">
        <v>24</v>
      </c>
    </row>
    <row r="8" spans="1:8" ht="45" customHeight="1">
      <c r="A8" s="3" t="s">
        <v>8</v>
      </c>
      <c r="B8" s="8">
        <v>928665.8</v>
      </c>
      <c r="C8" s="8">
        <v>916667.1</v>
      </c>
      <c r="D8" s="5">
        <f>C8/B8%</f>
        <v>98.70796361834364</v>
      </c>
      <c r="E8" s="8">
        <v>863468.3</v>
      </c>
      <c r="F8" s="5">
        <f>H8</f>
        <v>5.803502711071438</v>
      </c>
      <c r="G8" s="7">
        <f>C8-E8</f>
        <v>53198.79999999993</v>
      </c>
      <c r="H8" s="1">
        <f>G8/C8%</f>
        <v>5.803502711071438</v>
      </c>
    </row>
    <row r="9" spans="1:8" ht="60">
      <c r="A9" s="3" t="s">
        <v>9</v>
      </c>
      <c r="B9" s="8">
        <v>69444.1</v>
      </c>
      <c r="C9" s="8">
        <v>69408.3</v>
      </c>
      <c r="D9" s="5">
        <f aca="true" t="shared" si="0" ref="D9:D22">C9/B9%</f>
        <v>99.94844774430081</v>
      </c>
      <c r="E9" s="8">
        <v>89686.7</v>
      </c>
      <c r="F9" s="5">
        <f aca="true" t="shared" si="1" ref="F9:F22">H9</f>
        <v>-29.216102396975565</v>
      </c>
      <c r="G9" s="7">
        <f aca="true" t="shared" si="2" ref="G9:G22">C9-E9</f>
        <v>-20278.399999999994</v>
      </c>
      <c r="H9" s="1">
        <f aca="true" t="shared" si="3" ref="H9:H22">G9/C9%</f>
        <v>-29.216102396975565</v>
      </c>
    </row>
    <row r="10" spans="1:8" ht="60">
      <c r="A10" s="3" t="s">
        <v>7</v>
      </c>
      <c r="B10" s="8">
        <v>30728</v>
      </c>
      <c r="C10" s="8">
        <v>30645.8</v>
      </c>
      <c r="D10" s="5">
        <f t="shared" si="0"/>
        <v>99.73249153866182</v>
      </c>
      <c r="E10" s="8">
        <v>30372</v>
      </c>
      <c r="F10" s="5">
        <f t="shared" si="1"/>
        <v>0.8934340105332519</v>
      </c>
      <c r="G10" s="7">
        <f t="shared" si="2"/>
        <v>273.7999999999993</v>
      </c>
      <c r="H10" s="1">
        <f t="shared" si="3"/>
        <v>0.8934340105332519</v>
      </c>
    </row>
    <row r="11" spans="1:8" ht="45" customHeight="1">
      <c r="A11" s="3" t="s">
        <v>10</v>
      </c>
      <c r="B11" s="8">
        <v>1100</v>
      </c>
      <c r="C11" s="8">
        <v>672.1</v>
      </c>
      <c r="D11" s="5">
        <f t="shared" si="0"/>
        <v>61.1</v>
      </c>
      <c r="E11" s="8">
        <v>25160</v>
      </c>
      <c r="F11" s="5">
        <f t="shared" si="1"/>
        <v>-3643.4905520011903</v>
      </c>
      <c r="G11" s="7">
        <f t="shared" si="2"/>
        <v>-24487.9</v>
      </c>
      <c r="H11" s="1">
        <f t="shared" si="3"/>
        <v>-3643.4905520011903</v>
      </c>
    </row>
    <row r="12" spans="1:8" ht="60" customHeight="1">
      <c r="A12" s="3" t="s">
        <v>11</v>
      </c>
      <c r="B12" s="8">
        <v>4355.4</v>
      </c>
      <c r="C12" s="8">
        <v>4355.4</v>
      </c>
      <c r="D12" s="5">
        <f t="shared" si="0"/>
        <v>100</v>
      </c>
      <c r="E12" s="8">
        <v>2699</v>
      </c>
      <c r="F12" s="5">
        <f t="shared" si="1"/>
        <v>38.03095008495201</v>
      </c>
      <c r="G12" s="7">
        <f t="shared" si="2"/>
        <v>1656.3999999999996</v>
      </c>
      <c r="H12" s="1">
        <f t="shared" si="3"/>
        <v>38.03095008495201</v>
      </c>
    </row>
    <row r="13" spans="1:8" ht="75" customHeight="1">
      <c r="A13" s="3" t="s">
        <v>12</v>
      </c>
      <c r="B13" s="8">
        <v>18892.7</v>
      </c>
      <c r="C13" s="8">
        <v>18356.2</v>
      </c>
      <c r="D13" s="5">
        <f t="shared" si="0"/>
        <v>97.160278837858</v>
      </c>
      <c r="E13" s="8">
        <v>21335.7</v>
      </c>
      <c r="F13" s="5">
        <f t="shared" si="1"/>
        <v>-16.231572983515104</v>
      </c>
      <c r="G13" s="7">
        <f t="shared" si="2"/>
        <v>-2979.5</v>
      </c>
      <c r="H13" s="1">
        <f t="shared" si="3"/>
        <v>-16.231572983515104</v>
      </c>
    </row>
    <row r="14" spans="1:8" ht="45">
      <c r="A14" s="3" t="s">
        <v>13</v>
      </c>
      <c r="B14" s="8">
        <v>92347.8</v>
      </c>
      <c r="C14" s="8">
        <v>90445</v>
      </c>
      <c r="D14" s="5">
        <f t="shared" si="0"/>
        <v>97.93952860815308</v>
      </c>
      <c r="E14" s="8">
        <v>71072.4</v>
      </c>
      <c r="F14" s="5">
        <f t="shared" si="1"/>
        <v>21.419205041738078</v>
      </c>
      <c r="G14" s="7">
        <f t="shared" si="2"/>
        <v>19372.600000000006</v>
      </c>
      <c r="H14" s="1">
        <f t="shared" si="3"/>
        <v>21.419205041738078</v>
      </c>
    </row>
    <row r="15" spans="1:8" ht="45" customHeight="1">
      <c r="A15" s="3" t="s">
        <v>14</v>
      </c>
      <c r="B15" s="8">
        <v>61657.6</v>
      </c>
      <c r="C15" s="8">
        <v>60474.7</v>
      </c>
      <c r="D15" s="5">
        <f t="shared" si="0"/>
        <v>98.08150171268423</v>
      </c>
      <c r="E15" s="9">
        <v>55468.6</v>
      </c>
      <c r="F15" s="5">
        <f t="shared" si="1"/>
        <v>8.278007166633317</v>
      </c>
      <c r="G15" s="7">
        <f t="shared" si="2"/>
        <v>5006.0999999999985</v>
      </c>
      <c r="H15" s="1">
        <f t="shared" si="3"/>
        <v>8.278007166633317</v>
      </c>
    </row>
    <row r="16" spans="1:8" ht="90">
      <c r="A16" s="3" t="s">
        <v>15</v>
      </c>
      <c r="B16" s="8">
        <v>148695.7</v>
      </c>
      <c r="C16" s="8">
        <v>133969.5</v>
      </c>
      <c r="D16" s="5">
        <f t="shared" si="0"/>
        <v>90.09641839004087</v>
      </c>
      <c r="E16" s="9">
        <v>182061.7</v>
      </c>
      <c r="F16" s="5">
        <f t="shared" si="1"/>
        <v>-35.89787227689886</v>
      </c>
      <c r="G16" s="7">
        <f t="shared" si="2"/>
        <v>-48092.20000000001</v>
      </c>
      <c r="H16" s="1">
        <f t="shared" si="3"/>
        <v>-35.89787227689886</v>
      </c>
    </row>
    <row r="17" spans="1:8" ht="60">
      <c r="A17" s="3" t="s">
        <v>16</v>
      </c>
      <c r="B17" s="8">
        <v>95001.3</v>
      </c>
      <c r="C17" s="8">
        <v>86337.2</v>
      </c>
      <c r="D17" s="5">
        <f t="shared" si="0"/>
        <v>90.88001953657475</v>
      </c>
      <c r="E17" s="9">
        <v>48025.9</v>
      </c>
      <c r="F17" s="5">
        <f t="shared" si="1"/>
        <v>44.374035757471866</v>
      </c>
      <c r="G17" s="7">
        <f t="shared" si="2"/>
        <v>38311.299999999996</v>
      </c>
      <c r="H17" s="1">
        <f t="shared" si="3"/>
        <v>44.374035757471866</v>
      </c>
    </row>
    <row r="18" spans="1:8" ht="45">
      <c r="A18" s="3" t="s">
        <v>17</v>
      </c>
      <c r="B18" s="8">
        <v>0</v>
      </c>
      <c r="C18" s="8">
        <v>0</v>
      </c>
      <c r="D18" s="5">
        <v>0</v>
      </c>
      <c r="E18" s="9">
        <v>0</v>
      </c>
      <c r="F18" s="5">
        <f t="shared" si="1"/>
        <v>0</v>
      </c>
      <c r="G18" s="7">
        <f t="shared" si="2"/>
        <v>0</v>
      </c>
      <c r="H18" s="1">
        <v>0</v>
      </c>
    </row>
    <row r="19" spans="1:8" ht="75">
      <c r="A19" s="3" t="s">
        <v>18</v>
      </c>
      <c r="B19" s="8" t="s">
        <v>5</v>
      </c>
      <c r="C19" s="8">
        <v>5173.7</v>
      </c>
      <c r="D19" s="5">
        <f t="shared" si="0"/>
        <v>89.34035572439993</v>
      </c>
      <c r="E19" s="9">
        <v>0</v>
      </c>
      <c r="F19" s="5">
        <f t="shared" si="1"/>
        <v>100</v>
      </c>
      <c r="G19" s="7">
        <f t="shared" si="2"/>
        <v>5173.7</v>
      </c>
      <c r="H19" s="1">
        <f t="shared" si="3"/>
        <v>100</v>
      </c>
    </row>
    <row r="20" spans="1:8" ht="60">
      <c r="A20" s="3" t="s">
        <v>19</v>
      </c>
      <c r="B20" s="8" t="s">
        <v>6</v>
      </c>
      <c r="C20" s="8">
        <v>763</v>
      </c>
      <c r="D20" s="5">
        <f t="shared" si="0"/>
        <v>100</v>
      </c>
      <c r="E20" s="9">
        <v>3794</v>
      </c>
      <c r="F20" s="5">
        <f t="shared" si="1"/>
        <v>-397.2477064220184</v>
      </c>
      <c r="G20" s="7">
        <f t="shared" si="2"/>
        <v>-3031</v>
      </c>
      <c r="H20" s="1">
        <f t="shared" si="3"/>
        <v>-397.2477064220184</v>
      </c>
    </row>
    <row r="21" spans="1:8" ht="15">
      <c r="A21" s="3" t="s">
        <v>1</v>
      </c>
      <c r="B21" s="8">
        <v>0</v>
      </c>
      <c r="C21" s="8">
        <v>0</v>
      </c>
      <c r="D21" s="5">
        <v>0</v>
      </c>
      <c r="E21" s="9">
        <v>1443.7</v>
      </c>
      <c r="F21" s="5">
        <f>H21</f>
        <v>0</v>
      </c>
      <c r="G21" s="7">
        <f t="shared" si="2"/>
        <v>-1443.7</v>
      </c>
      <c r="H21" s="1">
        <v>0</v>
      </c>
    </row>
    <row r="22" spans="1:8" ht="20.25" customHeight="1">
      <c r="A22" s="4" t="s">
        <v>2</v>
      </c>
      <c r="B22" s="8">
        <f>B8+B9+B10+B11+B12+B13+B14+B15+B16+B17+B18+B19+B20+B21</f>
        <v>1457442.4000000001</v>
      </c>
      <c r="C22" s="8">
        <f aca="true" t="shared" si="4" ref="C22">C8+C9+C10+C11+C12+C13+C14+C15+C16+C17+C18+C19+C20+C21</f>
        <v>1417267.9999999998</v>
      </c>
      <c r="D22" s="5">
        <f t="shared" si="0"/>
        <v>97.24349998325832</v>
      </c>
      <c r="E22" s="8">
        <f>E8+E9+E10+E11+E12+E13+E14+E15+E16+E17+E18+E19+E20+E21</f>
        <v>1394587.9999999998</v>
      </c>
      <c r="F22" s="5">
        <f t="shared" si="1"/>
        <v>1.6002619123553203</v>
      </c>
      <c r="G22" s="7">
        <f t="shared" si="2"/>
        <v>22680</v>
      </c>
      <c r="H22" s="1">
        <f t="shared" si="3"/>
        <v>1.6002619123553203</v>
      </c>
    </row>
  </sheetData>
  <mergeCells count="8">
    <mergeCell ref="A1:F1"/>
    <mergeCell ref="A2:F2"/>
    <mergeCell ref="A3:F3"/>
    <mergeCell ref="A6:A7"/>
    <mergeCell ref="B6:D6"/>
    <mergeCell ref="E6:F6"/>
    <mergeCell ref="A4:F4"/>
    <mergeCell ref="A5:F5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2016-11-29T09:18:50Z</cp:lastPrinted>
  <dcterms:created xsi:type="dcterms:W3CDTF">2016-11-29T03:18:58Z</dcterms:created>
  <dcterms:modified xsi:type="dcterms:W3CDTF">2017-03-21T04:07:37Z</dcterms:modified>
  <cp:category/>
  <cp:version/>
  <cp:contentType/>
  <cp:contentStatus/>
</cp:coreProperties>
</file>