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МОИ ДОКУМЕНТЫ\На сайт\ОТЧЕТЫ\2021\"/>
    </mc:Choice>
  </mc:AlternateContent>
  <xr:revisionPtr revIDLastSave="0" documentId="8_{2E7A6ED2-1C3D-4DAE-B9E0-C6759CC783BC}" xr6:coauthVersionLast="45" xr6:coauthVersionMax="45" xr10:uidLastSave="{00000000-0000-0000-0000-000000000000}"/>
  <bookViews>
    <workbookView xWindow="3450" yWindow="1215" windowWidth="18645" windowHeight="123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7" i="1"/>
  <c r="G27" i="1" l="1"/>
  <c r="G28" i="1"/>
  <c r="G29" i="1"/>
  <c r="G30" i="1"/>
  <c r="F30" i="1"/>
  <c r="D30" i="1"/>
  <c r="C30" i="1"/>
  <c r="G7" i="1"/>
  <c r="G11" i="1" l="1"/>
  <c r="G16" i="1"/>
  <c r="G20" i="1"/>
  <c r="G24" i="1"/>
  <c r="G8" i="1"/>
  <c r="G9" i="1"/>
  <c r="G10" i="1"/>
  <c r="G12" i="1"/>
  <c r="G13" i="1"/>
  <c r="G15" i="1"/>
  <c r="G17" i="1"/>
  <c r="G18" i="1"/>
  <c r="G19" i="1"/>
  <c r="G21" i="1"/>
  <c r="G22" i="1"/>
  <c r="G23" i="1"/>
  <c r="G25" i="1"/>
  <c r="G26" i="1"/>
</calcChain>
</file>

<file path=xl/sharedStrings.xml><?xml version="1.0" encoding="utf-8"?>
<sst xmlns="http://schemas.openxmlformats.org/spreadsheetml/2006/main" count="32" uniqueCount="32">
  <si>
    <t>Наименование</t>
  </si>
  <si>
    <t>Вид дохода</t>
  </si>
  <si>
    <t>% исполнения текущего плана</t>
  </si>
  <si>
    <t>Налоговые и неналоговые доходы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</si>
  <si>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</si>
  <si>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</si>
  <si>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</si>
  <si>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</si>
  <si>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</si>
  <si>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</si>
  <si>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</si>
  <si>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</si>
  <si>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</si>
  <si>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</si>
  <si>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</si>
  <si>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</si>
  <si>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</si>
  <si>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</si>
  <si>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</si>
  <si>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</si>
  <si>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</si>
  <si>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</si>
  <si>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ПРОЧИЕ БЕЗВОЗМЕЗДНЫЕ ПОСТУПЛЕНИЯ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</si>
  <si>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ЛЕТ; ДОХОДЫ БЮДЖЕТОВ БЮДЖЕТНОЙ СИСТЕМЫ РОССИЙСКОЙ ФЕДЕРАЦИИ ОТ ВОЗВРАТА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</si>
  <si>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</si>
  <si>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ИТОГО ДОХОДОВ</t>
  </si>
  <si>
    <t>утвержденный бюджет</t>
  </si>
  <si>
    <t>уточненный план на 2021 год</t>
  </si>
  <si>
    <t>уточненный план на текущий период</t>
  </si>
  <si>
    <t>Ед.Изм.: руб.</t>
  </si>
  <si>
    <t>Всего исполнено за 12 мес. 2021 года</t>
  </si>
  <si>
    <t>Сведения об исполнении бюджета муниципального района Мелеузовский район Республики Башкортостан за 12 месяцев 2021г. по доходам, в разрезе видов доходов в сравнении с запланированными значениями на соответствующий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</si>
</sst>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color theme="1"/>
      <name val="Times New Roman"/>
      <family val="2"/>
    </font>
    <font>
      <b/>
      <sz val="12"/>
      <color theme="1"/>
      <name val="Times New Roman"/>
      <family val="1"/>
      <charset val="204"/>
    </font>
    <font>
      <sz val="10"/>
      <color rgb="FF0070C0"/>
      <name val="Times New Roman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164" fontId="2" fillId="0" borderId="1" xfId="0" applyNumberFormat="1" applyFont="1" applyBorder="1"/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tabSelected="1" workbookViewId="0">
      <selection activeCell="G7" sqref="G7"/>
    </sheetView>
  </sheetViews>
  <sheetFormatPr defaultRowHeight="12.75" x14ac:dyDescent="0.2"/>
  <cols>
    <col min="1" max="1" width="70" style="1" customWidth="1"/>
    <col min="2" max="2" width="14" customWidth="1"/>
    <col min="3" max="3" width="15" customWidth="1"/>
    <col min="4" max="7" width="14" customWidth="1"/>
  </cols>
  <sheetData>
    <row r="1" spans="1:7" ht="56.25" customHeight="1" x14ac:dyDescent="0.25">
      <c r="A1" s="8" t="s">
        <v>31</v>
      </c>
      <c r="B1" s="8"/>
      <c r="C1" s="8"/>
      <c r="D1" s="8"/>
      <c r="E1" s="8"/>
      <c r="F1" s="8"/>
      <c r="G1" s="8"/>
    </row>
    <row r="4" spans="1:7" x14ac:dyDescent="0.2">
      <c r="A4" s="1" t="s">
        <v>29</v>
      </c>
    </row>
    <row r="6" spans="1:7" s="2" customFormat="1" ht="51" x14ac:dyDescent="0.2">
      <c r="A6" s="3" t="s">
        <v>0</v>
      </c>
      <c r="B6" s="3" t="s">
        <v>1</v>
      </c>
      <c r="C6" s="3" t="s">
        <v>26</v>
      </c>
      <c r="D6" s="3" t="s">
        <v>27</v>
      </c>
      <c r="E6" s="3" t="s">
        <v>28</v>
      </c>
      <c r="F6" s="3" t="s">
        <v>30</v>
      </c>
      <c r="G6" s="3" t="s">
        <v>2</v>
      </c>
    </row>
    <row r="7" spans="1:7" x14ac:dyDescent="0.2">
      <c r="A7" s="5" t="s">
        <v>3</v>
      </c>
      <c r="B7" s="4">
        <v>1000000000</v>
      </c>
      <c r="C7" s="6">
        <v>645895000</v>
      </c>
      <c r="D7" s="6">
        <v>676443000</v>
      </c>
      <c r="E7" s="7">
        <f>D7/12*12</f>
        <v>676443000</v>
      </c>
      <c r="F7" s="6">
        <v>733411539.5999999</v>
      </c>
      <c r="G7" s="6">
        <f>IF(E7=0,"",F7/E7*100)</f>
        <v>108.42177975084373</v>
      </c>
    </row>
    <row r="8" spans="1:7" x14ac:dyDescent="0.2">
      <c r="A8" s="5" t="s">
        <v>4</v>
      </c>
      <c r="B8" s="4">
        <v>1010000000</v>
      </c>
      <c r="C8" s="6">
        <v>394220000</v>
      </c>
      <c r="D8" s="6">
        <v>394220000</v>
      </c>
      <c r="E8" s="7">
        <f t="shared" ref="E8:E30" si="0">D8/12*12</f>
        <v>394220000</v>
      </c>
      <c r="F8" s="6">
        <v>405130026.51999998</v>
      </c>
      <c r="G8" s="6">
        <f t="shared" ref="G8:G30" si="1">IF(E8=0,"",F8/E8*100)</f>
        <v>102.76749696108772</v>
      </c>
    </row>
    <row r="9" spans="1:7" ht="25.5" x14ac:dyDescent="0.2">
      <c r="A9" s="5" t="s">
        <v>5</v>
      </c>
      <c r="B9" s="4">
        <v>1030000000</v>
      </c>
      <c r="C9" s="6">
        <v>23454000</v>
      </c>
      <c r="D9" s="6">
        <v>23304000</v>
      </c>
      <c r="E9" s="7">
        <f t="shared" si="0"/>
        <v>23304000</v>
      </c>
      <c r="F9" s="6">
        <v>23447039.300000001</v>
      </c>
      <c r="G9" s="6">
        <f t="shared" si="1"/>
        <v>100.61379720219705</v>
      </c>
    </row>
    <row r="10" spans="1:7" x14ac:dyDescent="0.2">
      <c r="A10" s="5" t="s">
        <v>6</v>
      </c>
      <c r="B10" s="4">
        <v>1050000000</v>
      </c>
      <c r="C10" s="6">
        <v>129633000</v>
      </c>
      <c r="D10" s="6">
        <v>159162000</v>
      </c>
      <c r="E10" s="7">
        <f t="shared" si="0"/>
        <v>159162000</v>
      </c>
      <c r="F10" s="6">
        <v>180224156.53999999</v>
      </c>
      <c r="G10" s="6">
        <f t="shared" si="1"/>
        <v>113.23315649464067</v>
      </c>
    </row>
    <row r="11" spans="1:7" x14ac:dyDescent="0.2">
      <c r="A11" s="5" t="s">
        <v>7</v>
      </c>
      <c r="B11" s="4">
        <v>1060000000</v>
      </c>
      <c r="C11" s="6">
        <v>9407000</v>
      </c>
      <c r="D11" s="6">
        <v>9407000</v>
      </c>
      <c r="E11" s="7">
        <f t="shared" si="0"/>
        <v>9407000</v>
      </c>
      <c r="F11" s="6">
        <v>8789814.7599999998</v>
      </c>
      <c r="G11" s="6">
        <f t="shared" si="1"/>
        <v>93.439085361964487</v>
      </c>
    </row>
    <row r="12" spans="1:7" ht="25.5" x14ac:dyDescent="0.2">
      <c r="A12" s="5" t="s">
        <v>8</v>
      </c>
      <c r="B12" s="4">
        <v>1070000000</v>
      </c>
      <c r="C12" s="6">
        <v>1820000</v>
      </c>
      <c r="D12" s="6">
        <v>2796000</v>
      </c>
      <c r="E12" s="7">
        <f t="shared" si="0"/>
        <v>2796000</v>
      </c>
      <c r="F12" s="6">
        <v>3727385.43</v>
      </c>
      <c r="G12" s="6">
        <f t="shared" si="1"/>
        <v>133.31135300429185</v>
      </c>
    </row>
    <row r="13" spans="1:7" x14ac:dyDescent="0.2">
      <c r="A13" s="5" t="s">
        <v>9</v>
      </c>
      <c r="B13" s="4">
        <v>1080000000</v>
      </c>
      <c r="C13" s="6">
        <v>10290000</v>
      </c>
      <c r="D13" s="6">
        <v>9935000</v>
      </c>
      <c r="E13" s="7">
        <f t="shared" si="0"/>
        <v>9935000</v>
      </c>
      <c r="F13" s="6">
        <v>9910992.3800000008</v>
      </c>
      <c r="G13" s="6">
        <f t="shared" si="1"/>
        <v>99.758353095118281</v>
      </c>
    </row>
    <row r="14" spans="1:7" x14ac:dyDescent="0.2">
      <c r="A14" s="5"/>
      <c r="B14" s="4"/>
      <c r="C14" s="6"/>
      <c r="D14" s="6">
        <v>0</v>
      </c>
      <c r="E14" s="7">
        <f t="shared" si="0"/>
        <v>0</v>
      </c>
      <c r="F14" s="6">
        <v>-90.44</v>
      </c>
      <c r="G14" s="6"/>
    </row>
    <row r="15" spans="1:7" ht="25.5" x14ac:dyDescent="0.2">
      <c r="A15" s="5" t="s">
        <v>10</v>
      </c>
      <c r="B15" s="4">
        <v>1110000000</v>
      </c>
      <c r="C15" s="6">
        <v>54274000</v>
      </c>
      <c r="D15" s="6">
        <v>57510000</v>
      </c>
      <c r="E15" s="7">
        <f t="shared" si="0"/>
        <v>57510000</v>
      </c>
      <c r="F15" s="6">
        <v>68717357.200000003</v>
      </c>
      <c r="G15" s="6">
        <f t="shared" si="1"/>
        <v>119.48766684054948</v>
      </c>
    </row>
    <row r="16" spans="1:7" x14ac:dyDescent="0.2">
      <c r="A16" s="5" t="s">
        <v>11</v>
      </c>
      <c r="B16" s="4">
        <v>1120000000</v>
      </c>
      <c r="C16" s="6">
        <v>4420000</v>
      </c>
      <c r="D16" s="6">
        <v>4420000</v>
      </c>
      <c r="E16" s="7">
        <f t="shared" si="0"/>
        <v>4420000</v>
      </c>
      <c r="F16" s="6">
        <v>4088794.98</v>
      </c>
      <c r="G16" s="6">
        <f t="shared" si="1"/>
        <v>92.506673755656109</v>
      </c>
    </row>
    <row r="17" spans="1:7" ht="25.5" x14ac:dyDescent="0.2">
      <c r="A17" s="5" t="s">
        <v>12</v>
      </c>
      <c r="B17" s="4">
        <v>1130000000</v>
      </c>
      <c r="C17" s="6">
        <v>610000</v>
      </c>
      <c r="D17" s="6">
        <v>506000</v>
      </c>
      <c r="E17" s="7">
        <f t="shared" si="0"/>
        <v>506000</v>
      </c>
      <c r="F17" s="6">
        <v>838997.02</v>
      </c>
      <c r="G17" s="6">
        <f t="shared" si="1"/>
        <v>165.80968774703558</v>
      </c>
    </row>
    <row r="18" spans="1:7" ht="25.5" x14ac:dyDescent="0.2">
      <c r="A18" s="5" t="s">
        <v>13</v>
      </c>
      <c r="B18" s="4">
        <v>1140000000</v>
      </c>
      <c r="C18" s="6">
        <v>15206000</v>
      </c>
      <c r="D18" s="6">
        <v>11021000</v>
      </c>
      <c r="E18" s="7">
        <f t="shared" si="0"/>
        <v>11021000</v>
      </c>
      <c r="F18" s="6">
        <v>23672918.129999999</v>
      </c>
      <c r="G18" s="6">
        <f t="shared" si="1"/>
        <v>214.79827719807639</v>
      </c>
    </row>
    <row r="19" spans="1:7" x14ac:dyDescent="0.2">
      <c r="A19" s="5" t="s">
        <v>14</v>
      </c>
      <c r="B19" s="4">
        <v>1160000000</v>
      </c>
      <c r="C19" s="6">
        <v>1461000</v>
      </c>
      <c r="D19" s="6">
        <v>2854000</v>
      </c>
      <c r="E19" s="7">
        <f t="shared" si="0"/>
        <v>2854000</v>
      </c>
      <c r="F19" s="6">
        <v>4406861.29</v>
      </c>
      <c r="G19" s="6">
        <f t="shared" si="1"/>
        <v>154.40999614576035</v>
      </c>
    </row>
    <row r="20" spans="1:7" x14ac:dyDescent="0.2">
      <c r="A20" s="5" t="s">
        <v>15</v>
      </c>
      <c r="B20" s="4">
        <v>1170000000</v>
      </c>
      <c r="C20" s="6">
        <v>1100000</v>
      </c>
      <c r="D20" s="6">
        <v>1308000</v>
      </c>
      <c r="E20" s="7">
        <f t="shared" si="0"/>
        <v>1308000</v>
      </c>
      <c r="F20" s="6">
        <v>457286.49</v>
      </c>
      <c r="G20" s="6">
        <f t="shared" si="1"/>
        <v>34.960740825688077</v>
      </c>
    </row>
    <row r="21" spans="1:7" x14ac:dyDescent="0.2">
      <c r="A21" s="5" t="s">
        <v>16</v>
      </c>
      <c r="B21" s="4">
        <v>2000000000</v>
      </c>
      <c r="C21" s="6">
        <v>1330674796.8699999</v>
      </c>
      <c r="D21" s="6">
        <v>1508224645.96</v>
      </c>
      <c r="E21" s="7">
        <f t="shared" si="0"/>
        <v>1508224645.96</v>
      </c>
      <c r="F21" s="6">
        <v>1485127303.1300001</v>
      </c>
      <c r="G21" s="6">
        <f t="shared" si="1"/>
        <v>98.468574101883988</v>
      </c>
    </row>
    <row r="22" spans="1:7" ht="25.5" x14ac:dyDescent="0.2">
      <c r="A22" s="5" t="s">
        <v>17</v>
      </c>
      <c r="B22" s="4">
        <v>2020000000</v>
      </c>
      <c r="C22" s="6">
        <v>1330674796.8699999</v>
      </c>
      <c r="D22" s="6">
        <v>1508192498.8599999</v>
      </c>
      <c r="E22" s="7">
        <f t="shared" si="0"/>
        <v>1508192498.8599999</v>
      </c>
      <c r="F22" s="6">
        <v>1501679726.53</v>
      </c>
      <c r="G22" s="6">
        <f t="shared" si="1"/>
        <v>99.56817366914882</v>
      </c>
    </row>
    <row r="23" spans="1:7" x14ac:dyDescent="0.2">
      <c r="A23" s="5" t="s">
        <v>18</v>
      </c>
      <c r="B23" s="4">
        <v>2021000000</v>
      </c>
      <c r="C23" s="6">
        <v>123992500</v>
      </c>
      <c r="D23" s="6">
        <v>192885300</v>
      </c>
      <c r="E23" s="7">
        <f t="shared" si="0"/>
        <v>192885300</v>
      </c>
      <c r="F23" s="6">
        <v>192885300</v>
      </c>
      <c r="G23" s="6">
        <f t="shared" si="1"/>
        <v>100</v>
      </c>
    </row>
    <row r="24" spans="1:7" ht="25.5" x14ac:dyDescent="0.2">
      <c r="A24" s="5" t="s">
        <v>19</v>
      </c>
      <c r="B24" s="4">
        <v>2022000000</v>
      </c>
      <c r="C24" s="6">
        <v>226328974.86999997</v>
      </c>
      <c r="D24" s="6">
        <v>287830046.55000001</v>
      </c>
      <c r="E24" s="7">
        <f t="shared" si="0"/>
        <v>287830046.55000001</v>
      </c>
      <c r="F24" s="6">
        <v>286414787.37</v>
      </c>
      <c r="G24" s="6">
        <f t="shared" si="1"/>
        <v>99.508300402628691</v>
      </c>
    </row>
    <row r="25" spans="1:7" x14ac:dyDescent="0.2">
      <c r="A25" s="5" t="s">
        <v>20</v>
      </c>
      <c r="B25" s="4">
        <v>2023000000</v>
      </c>
      <c r="C25" s="6">
        <v>823480200</v>
      </c>
      <c r="D25" s="6">
        <v>869079772.50999999</v>
      </c>
      <c r="E25" s="7">
        <f t="shared" si="0"/>
        <v>869079772.50999999</v>
      </c>
      <c r="F25" s="6">
        <v>863982273.36000001</v>
      </c>
      <c r="G25" s="6">
        <f t="shared" si="1"/>
        <v>99.413460155069785</v>
      </c>
    </row>
    <row r="26" spans="1:7" x14ac:dyDescent="0.2">
      <c r="A26" s="5" t="s">
        <v>21</v>
      </c>
      <c r="B26" s="4">
        <v>2024000000</v>
      </c>
      <c r="C26" s="6">
        <v>156873122</v>
      </c>
      <c r="D26" s="6">
        <v>158397379.80000001</v>
      </c>
      <c r="E26" s="7">
        <f t="shared" si="0"/>
        <v>158397379.80000001</v>
      </c>
      <c r="F26" s="6">
        <v>158397365.80000001</v>
      </c>
      <c r="G26" s="6">
        <f t="shared" si="1"/>
        <v>99.999991161469964</v>
      </c>
    </row>
    <row r="27" spans="1:7" x14ac:dyDescent="0.2">
      <c r="A27" s="5" t="s">
        <v>22</v>
      </c>
      <c r="B27" s="4">
        <v>2070000000</v>
      </c>
      <c r="C27" s="6">
        <v>0</v>
      </c>
      <c r="D27" s="6">
        <v>32147.1</v>
      </c>
      <c r="E27" s="7">
        <f t="shared" si="0"/>
        <v>32147.1</v>
      </c>
      <c r="F27" s="6">
        <v>32148</v>
      </c>
      <c r="G27" s="6">
        <f t="shared" si="1"/>
        <v>100.00279963044878</v>
      </c>
    </row>
    <row r="28" spans="1:7" ht="102" x14ac:dyDescent="0.2">
      <c r="A28" s="5" t="s">
        <v>23</v>
      </c>
      <c r="B28" s="4">
        <v>2180000000</v>
      </c>
      <c r="C28" s="6">
        <v>0</v>
      </c>
      <c r="D28" s="6">
        <v>0</v>
      </c>
      <c r="E28" s="7">
        <f t="shared" si="0"/>
        <v>0</v>
      </c>
      <c r="F28" s="6">
        <v>221008.01</v>
      </c>
      <c r="G28" s="6" t="str">
        <f t="shared" si="1"/>
        <v/>
      </c>
    </row>
    <row r="29" spans="1:7" ht="38.25" x14ac:dyDescent="0.2">
      <c r="A29" s="5" t="s">
        <v>24</v>
      </c>
      <c r="B29" s="4">
        <v>2190000000</v>
      </c>
      <c r="C29" s="6">
        <v>0</v>
      </c>
      <c r="D29" s="6">
        <v>0</v>
      </c>
      <c r="E29" s="7">
        <f t="shared" si="0"/>
        <v>0</v>
      </c>
      <c r="F29" s="6">
        <v>-16805579.41</v>
      </c>
      <c r="G29" s="6" t="str">
        <f t="shared" si="1"/>
        <v/>
      </c>
    </row>
    <row r="30" spans="1:7" x14ac:dyDescent="0.2">
      <c r="A30" s="5" t="s">
        <v>25</v>
      </c>
      <c r="B30" s="4">
        <v>0</v>
      </c>
      <c r="C30" s="7">
        <f>C7+C21</f>
        <v>1976569796.8699999</v>
      </c>
      <c r="D30" s="7">
        <f t="shared" ref="D30:F30" si="2">D7+D21</f>
        <v>2184667645.96</v>
      </c>
      <c r="E30" s="7">
        <f t="shared" si="0"/>
        <v>2184667645.96</v>
      </c>
      <c r="F30" s="7">
        <f t="shared" si="2"/>
        <v>2218538842.73</v>
      </c>
      <c r="G30" s="6">
        <f t="shared" si="1"/>
        <v>101.55040501618799</v>
      </c>
    </row>
  </sheetData>
  <mergeCells count="1">
    <mergeCell ref="A1:G1"/>
  </mergeCells>
  <pageMargins left="0.51" right="0.2" top="0.35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user</cp:lastModifiedBy>
  <cp:lastPrinted>2018-04-05T04:00:11Z</cp:lastPrinted>
  <dcterms:created xsi:type="dcterms:W3CDTF">2017-10-06T08:09:33Z</dcterms:created>
  <dcterms:modified xsi:type="dcterms:W3CDTF">2022-01-19T03:32:45Z</dcterms:modified>
</cp:coreProperties>
</file>