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2AAFAF0-B057-4C2F-B4B5-AB27043FC0B9}" xr6:coauthVersionLast="45" xr6:coauthVersionMax="45" xr10:uidLastSave="{00000000-0000-0000-0000-000000000000}"/>
  <bookViews>
    <workbookView xWindow="855" yWindow="765" windowWidth="18105" windowHeight="1357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/>
  <c r="D26" i="3"/>
  <c r="D64" i="3" l="1"/>
  <c r="C5" i="3" l="1"/>
  <c r="B50" i="3" l="1"/>
  <c r="D50" i="3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19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<sst xmlns="http://schemas.openxmlformats.org/spreadsheetml/2006/main" count="68" uniqueCount="68">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</sst>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8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168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Normal="100" workbookViewId="0">
      <selection activeCell="F5" sqref="F5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1" t="s">
        <v>67</v>
      </c>
      <c r="B1" s="21"/>
      <c r="C1" s="21"/>
      <c r="D1" s="21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715810</v>
      </c>
      <c r="C5" s="13">
        <f>SUM(C6:C17)</f>
        <v>429961.04426000005</v>
      </c>
      <c r="D5" s="16">
        <f>C5/B5*100</f>
        <v>60.066364574398243</v>
      </c>
      <c r="F5" s="22"/>
    </row>
    <row r="6" spans="1:6" ht="15.75" x14ac:dyDescent="0.25">
      <c r="A6" s="7" t="s">
        <v>4</v>
      </c>
      <c r="B6" s="18">
        <v>445751</v>
      </c>
      <c r="C6" s="18">
        <v>216382.30637000001</v>
      </c>
      <c r="D6" s="15">
        <f t="shared" ref="D6:D18" si="0">C6/B6*100</f>
        <v>48.54331372672187</v>
      </c>
    </row>
    <row r="7" spans="1:6" ht="47.25" x14ac:dyDescent="0.25">
      <c r="A7" s="7" t="s">
        <v>64</v>
      </c>
      <c r="B7" s="18">
        <v>24568</v>
      </c>
      <c r="C7" s="18">
        <v>15514.80472</v>
      </c>
      <c r="D7" s="15">
        <f t="shared" si="0"/>
        <v>63.150458808205798</v>
      </c>
    </row>
    <row r="8" spans="1:6" ht="15.75" x14ac:dyDescent="0.25">
      <c r="A8" s="7" t="s">
        <v>5</v>
      </c>
      <c r="B8" s="18">
        <v>150032</v>
      </c>
      <c r="C8" s="18">
        <v>118967.12999</v>
      </c>
      <c r="D8" s="15">
        <f t="shared" si="0"/>
        <v>79.29450383251573</v>
      </c>
    </row>
    <row r="9" spans="1:6" ht="15.75" x14ac:dyDescent="0.25">
      <c r="A9" s="7" t="s">
        <v>6</v>
      </c>
      <c r="B9" s="18">
        <v>8938</v>
      </c>
      <c r="C9" s="18">
        <v>7485.7456099999999</v>
      </c>
      <c r="D9" s="15"/>
    </row>
    <row r="10" spans="1:6" ht="31.5" x14ac:dyDescent="0.25">
      <c r="A10" s="7" t="s">
        <v>27</v>
      </c>
      <c r="B10" s="18">
        <v>2056</v>
      </c>
      <c r="C10" s="18">
        <v>747.95246999999995</v>
      </c>
      <c r="D10" s="15">
        <f t="shared" si="0"/>
        <v>36.379011186770427</v>
      </c>
    </row>
    <row r="11" spans="1:6" ht="15.75" x14ac:dyDescent="0.25">
      <c r="A11" s="7" t="s">
        <v>7</v>
      </c>
      <c r="B11" s="18">
        <v>9494</v>
      </c>
      <c r="C11" s="18">
        <v>6423.2200800000001</v>
      </c>
      <c r="D11" s="15">
        <f t="shared" si="0"/>
        <v>67.655572782810196</v>
      </c>
    </row>
    <row r="12" spans="1:6" ht="31.5" x14ac:dyDescent="0.25">
      <c r="A12" s="7" t="s">
        <v>8</v>
      </c>
      <c r="B12" s="18">
        <v>56244</v>
      </c>
      <c r="C12" s="18">
        <v>49652.099889999998</v>
      </c>
      <c r="D12" s="15">
        <f t="shared" si="0"/>
        <v>88.279816318185041</v>
      </c>
    </row>
    <row r="13" spans="1:6" ht="31.5" x14ac:dyDescent="0.25">
      <c r="A13" s="7" t="s">
        <v>65</v>
      </c>
      <c r="B13" s="18">
        <v>5000</v>
      </c>
      <c r="C13" s="18">
        <v>2834.0989199999999</v>
      </c>
      <c r="D13" s="15">
        <f t="shared" si="0"/>
        <v>56.681978399999998</v>
      </c>
    </row>
    <row r="14" spans="1:6" ht="31.5" x14ac:dyDescent="0.25">
      <c r="A14" s="7" t="s">
        <v>28</v>
      </c>
      <c r="B14" s="18">
        <v>560</v>
      </c>
      <c r="C14" s="18">
        <v>1881.24701</v>
      </c>
      <c r="D14" s="15">
        <f t="shared" si="0"/>
        <v>335.93696607142863</v>
      </c>
    </row>
    <row r="15" spans="1:6" ht="31.5" x14ac:dyDescent="0.25">
      <c r="A15" s="7" t="s">
        <v>9</v>
      </c>
      <c r="B15" s="18">
        <v>10293</v>
      </c>
      <c r="C15" s="18">
        <v>6910.1488900000004</v>
      </c>
      <c r="D15" s="15">
        <f t="shared" si="0"/>
        <v>67.134449528805987</v>
      </c>
    </row>
    <row r="16" spans="1:6" ht="15.75" x14ac:dyDescent="0.25">
      <c r="A16" s="7" t="s">
        <v>10</v>
      </c>
      <c r="B16" s="18">
        <v>1529</v>
      </c>
      <c r="C16" s="18">
        <v>2366.0612799999999</v>
      </c>
      <c r="D16" s="15">
        <f t="shared" si="0"/>
        <v>154.7456690647482</v>
      </c>
    </row>
    <row r="17" spans="1:4" ht="15.75" x14ac:dyDescent="0.25">
      <c r="A17" s="7" t="s">
        <v>11</v>
      </c>
      <c r="B17" s="19">
        <v>1345</v>
      </c>
      <c r="C17" s="18">
        <v>796.22902999999997</v>
      </c>
      <c r="D17" s="15">
        <v>0</v>
      </c>
    </row>
    <row r="18" spans="1:4" s="6" customFormat="1" ht="15.75" x14ac:dyDescent="0.25">
      <c r="A18" s="5" t="s">
        <v>12</v>
      </c>
      <c r="B18" s="20">
        <v>1278054.13693</v>
      </c>
      <c r="C18" s="18">
        <v>777677.26147999999</v>
      </c>
      <c r="D18" s="15">
        <f t="shared" si="0"/>
        <v>60.848538337198299</v>
      </c>
    </row>
    <row r="19" spans="1:4" s="6" customFormat="1" ht="15.75" x14ac:dyDescent="0.25">
      <c r="A19" s="5" t="s">
        <v>13</v>
      </c>
      <c r="B19" s="14">
        <f>B18+B5</f>
        <v>1993864.13693</v>
      </c>
      <c r="C19" s="14">
        <f>C18+C5</f>
        <v>1207638.30574</v>
      </c>
      <c r="D19" s="16">
        <f>C19/B19*100</f>
        <v>60.567732944905131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140024.40000000002</v>
      </c>
      <c r="C22" s="11">
        <f>C23+C24+C27+C28+C25+C26</f>
        <v>67875.836629999991</v>
      </c>
      <c r="D22" s="16">
        <f t="shared" ref="D22:D30" si="1">C22/B22*100</f>
        <v>48.474292073381484</v>
      </c>
    </row>
    <row r="23" spans="1:4" ht="63" x14ac:dyDescent="0.25">
      <c r="A23" s="7" t="s">
        <v>29</v>
      </c>
      <c r="B23" s="12">
        <v>4627</v>
      </c>
      <c r="C23" s="12">
        <v>2102.1253900000002</v>
      </c>
      <c r="D23" s="17">
        <f t="shared" si="1"/>
        <v>45.431713637346014</v>
      </c>
    </row>
    <row r="24" spans="1:4" ht="78.75" x14ac:dyDescent="0.25">
      <c r="A24" s="7" t="s">
        <v>30</v>
      </c>
      <c r="B24" s="12">
        <v>101586</v>
      </c>
      <c r="C24" s="12">
        <v>50766.019220000002</v>
      </c>
      <c r="D24" s="17">
        <f t="shared" si="1"/>
        <v>49.973440454393327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31549.7</v>
      </c>
      <c r="C28" s="12">
        <v>14024.691220000001</v>
      </c>
      <c r="D28" s="17">
        <f t="shared" si="1"/>
        <v>44.452692798980657</v>
      </c>
    </row>
    <row r="29" spans="1:4" s="6" customFormat="1" ht="15.75" x14ac:dyDescent="0.25">
      <c r="A29" s="5" t="s">
        <v>16</v>
      </c>
      <c r="B29" s="11">
        <f>B30</f>
        <v>2324.6999999999998</v>
      </c>
      <c r="C29" s="11">
        <f>C30</f>
        <v>1743.5250000000001</v>
      </c>
      <c r="D29" s="16">
        <f t="shared" si="1"/>
        <v>75.000000000000014</v>
      </c>
    </row>
    <row r="30" spans="1:4" ht="31.5" x14ac:dyDescent="0.25">
      <c r="A30" s="7" t="s">
        <v>33</v>
      </c>
      <c r="B30" s="12">
        <v>2324.6999999999998</v>
      </c>
      <c r="C30" s="12">
        <v>1743.5250000000001</v>
      </c>
      <c r="D30" s="16">
        <f t="shared" si="1"/>
        <v>75.000000000000014</v>
      </c>
    </row>
    <row r="31" spans="1:4" s="6" customFormat="1" ht="31.5" x14ac:dyDescent="0.25">
      <c r="A31" s="5" t="s">
        <v>17</v>
      </c>
      <c r="B31" s="11">
        <f>B32</f>
        <v>7594</v>
      </c>
      <c r="C31" s="11">
        <f>C32</f>
        <v>3929.72723</v>
      </c>
      <c r="D31" s="16">
        <f>C31/B31*100</f>
        <v>51.747790755859889</v>
      </c>
    </row>
    <row r="32" spans="1:4" ht="63" x14ac:dyDescent="0.25">
      <c r="A32" s="7" t="s">
        <v>61</v>
      </c>
      <c r="B32" s="12">
        <v>7594</v>
      </c>
      <c r="C32" s="12">
        <v>3929.72723</v>
      </c>
      <c r="D32" s="15">
        <f t="shared" ref="D32:D64" si="2">C32/B32*100</f>
        <v>51.747790755859889</v>
      </c>
    </row>
    <row r="33" spans="1:4" s="6" customFormat="1" ht="15.75" x14ac:dyDescent="0.25">
      <c r="A33" s="5" t="s">
        <v>18</v>
      </c>
      <c r="B33" s="11">
        <f>SUM(B34:B37)</f>
        <v>180399.99</v>
      </c>
      <c r="C33" s="11">
        <f>SUM(C34:C37)</f>
        <v>94711.28737999998</v>
      </c>
      <c r="D33" s="16">
        <f>C33/B33*100</f>
        <v>52.500716535516432</v>
      </c>
    </row>
    <row r="34" spans="1:4" ht="15.75" x14ac:dyDescent="0.25">
      <c r="A34" s="7" t="s">
        <v>34</v>
      </c>
      <c r="B34" s="12">
        <v>8755.2999999999993</v>
      </c>
      <c r="C34" s="12">
        <v>4562.3159999999998</v>
      </c>
      <c r="D34" s="15">
        <f t="shared" si="2"/>
        <v>52.109191004305963</v>
      </c>
    </row>
    <row r="35" spans="1:4" ht="15.75" x14ac:dyDescent="0.25">
      <c r="A35" s="7" t="s">
        <v>35</v>
      </c>
      <c r="B35" s="12">
        <v>12350</v>
      </c>
      <c r="C35" s="12">
        <v>5879.8738400000002</v>
      </c>
      <c r="D35" s="15">
        <f t="shared" si="2"/>
        <v>47.610314493927127</v>
      </c>
    </row>
    <row r="36" spans="1:4" ht="15.75" x14ac:dyDescent="0.25">
      <c r="A36" s="7" t="s">
        <v>36</v>
      </c>
      <c r="B36" s="12">
        <v>143157.46</v>
      </c>
      <c r="C36" s="12">
        <v>79307.712539999993</v>
      </c>
      <c r="D36" s="15">
        <f t="shared" si="2"/>
        <v>55.398938022510315</v>
      </c>
    </row>
    <row r="37" spans="1:4" ht="31.5" x14ac:dyDescent="0.25">
      <c r="A37" s="7" t="s">
        <v>37</v>
      </c>
      <c r="B37" s="12">
        <v>16137.23</v>
      </c>
      <c r="C37" s="12">
        <v>4961.3850000000002</v>
      </c>
      <c r="D37" s="15">
        <f t="shared" si="2"/>
        <v>30.744960566342556</v>
      </c>
    </row>
    <row r="38" spans="1:4" s="6" customFormat="1" ht="15.75" x14ac:dyDescent="0.25">
      <c r="A38" s="5" t="s">
        <v>19</v>
      </c>
      <c r="B38" s="11">
        <f>B39+B40+B41+B42</f>
        <v>98277.90092</v>
      </c>
      <c r="C38" s="11">
        <f>C39+C40+C41+C42</f>
        <v>47769.700080000002</v>
      </c>
      <c r="D38" s="16">
        <f>C38/B38*100</f>
        <v>48.60675658802014</v>
      </c>
    </row>
    <row r="39" spans="1:4" ht="15.75" x14ac:dyDescent="0.25">
      <c r="A39" s="7" t="s">
        <v>38</v>
      </c>
      <c r="B39" s="12">
        <v>6685.92911</v>
      </c>
      <c r="C39" s="12">
        <v>750.79229999999995</v>
      </c>
      <c r="D39" s="15">
        <f t="shared" si="2"/>
        <v>11.229438536478888</v>
      </c>
    </row>
    <row r="40" spans="1:4" ht="15.75" x14ac:dyDescent="0.25">
      <c r="A40" s="7" t="s">
        <v>39</v>
      </c>
      <c r="B40" s="12">
        <v>22653.431809999998</v>
      </c>
      <c r="C40" s="12">
        <v>6299.7865000000002</v>
      </c>
      <c r="D40" s="15">
        <f t="shared" si="2"/>
        <v>27.809413394128917</v>
      </c>
    </row>
    <row r="41" spans="1:4" ht="15.75" x14ac:dyDescent="0.25">
      <c r="A41" s="7" t="s">
        <v>40</v>
      </c>
      <c r="B41" s="12">
        <v>60838.54</v>
      </c>
      <c r="C41" s="12">
        <v>34644.121279999999</v>
      </c>
      <c r="D41" s="15">
        <f t="shared" si="2"/>
        <v>56.944366646536878</v>
      </c>
    </row>
    <row r="42" spans="1:4" ht="31.5" x14ac:dyDescent="0.25">
      <c r="A42" s="7" t="s">
        <v>41</v>
      </c>
      <c r="B42" s="12">
        <v>8100</v>
      </c>
      <c r="C42" s="12">
        <v>6075</v>
      </c>
      <c r="D42" s="15">
        <f t="shared" si="2"/>
        <v>75</v>
      </c>
    </row>
    <row r="43" spans="1:4" s="6" customFormat="1" ht="15.75" x14ac:dyDescent="0.25">
      <c r="A43" s="5" t="s">
        <v>59</v>
      </c>
      <c r="B43" s="11">
        <f>B44</f>
        <v>5000</v>
      </c>
      <c r="C43" s="11">
        <f t="shared" ref="C43:D43" si="3">C44</f>
        <v>2000</v>
      </c>
      <c r="D43" s="11">
        <f t="shared" si="3"/>
        <v>0</v>
      </c>
    </row>
    <row r="44" spans="1:4" ht="31.5" x14ac:dyDescent="0.25">
      <c r="A44" s="7" t="s">
        <v>60</v>
      </c>
      <c r="B44" s="12">
        <v>5000</v>
      </c>
      <c r="C44" s="12">
        <v>2000</v>
      </c>
      <c r="D44" s="15"/>
    </row>
    <row r="45" spans="1:4" s="6" customFormat="1" ht="15.75" x14ac:dyDescent="0.25">
      <c r="A45" s="5" t="s">
        <v>20</v>
      </c>
      <c r="B45" s="11">
        <f>SUM(B46:B50)</f>
        <v>1353610.9524000001</v>
      </c>
      <c r="C45" s="11">
        <f>SUM(C46:C50)</f>
        <v>816366.26266999997</v>
      </c>
      <c r="D45" s="16">
        <f>C45/B45*100</f>
        <v>60.310258366523541</v>
      </c>
    </row>
    <row r="46" spans="1:4" ht="15.75" x14ac:dyDescent="0.25">
      <c r="A46" s="7" t="s">
        <v>42</v>
      </c>
      <c r="B46" s="12">
        <v>428576.81579000002</v>
      </c>
      <c r="C46" s="12">
        <v>258374.3866</v>
      </c>
      <c r="D46" s="15">
        <f t="shared" si="2"/>
        <v>60.286599060132509</v>
      </c>
    </row>
    <row r="47" spans="1:4" ht="15.75" x14ac:dyDescent="0.25">
      <c r="A47" s="7" t="s">
        <v>43</v>
      </c>
      <c r="B47" s="12">
        <v>705736.81363999995</v>
      </c>
      <c r="C47" s="12">
        <v>438164.16087000002</v>
      </c>
      <c r="D47" s="15">
        <f t="shared" si="2"/>
        <v>62.086057068507962</v>
      </c>
    </row>
    <row r="48" spans="1:4" ht="15.75" x14ac:dyDescent="0.25">
      <c r="A48" s="7" t="s">
        <v>57</v>
      </c>
      <c r="B48" s="12">
        <v>142997.22297</v>
      </c>
      <c r="C48" s="12">
        <v>82039.202260000005</v>
      </c>
      <c r="D48" s="15">
        <f t="shared" si="2"/>
        <v>57.371185646878864</v>
      </c>
    </row>
    <row r="49" spans="1:4" ht="31.5" x14ac:dyDescent="0.25">
      <c r="A49" s="7" t="s">
        <v>45</v>
      </c>
      <c r="B49" s="12">
        <v>35021.1</v>
      </c>
      <c r="C49" s="12">
        <v>19026.643599999999</v>
      </c>
      <c r="D49" s="15">
        <f t="shared" si="2"/>
        <v>54.329086179474665</v>
      </c>
    </row>
    <row r="50" spans="1:4" ht="15.75" x14ac:dyDescent="0.25">
      <c r="A50" s="8" t="s">
        <v>44</v>
      </c>
      <c r="B50" s="12">
        <f>19564+21715</f>
        <v>41279</v>
      </c>
      <c r="C50" s="12">
        <v>18761.869340000001</v>
      </c>
      <c r="D50" s="15">
        <f t="shared" si="2"/>
        <v>45.451365924562126</v>
      </c>
    </row>
    <row r="51" spans="1:4" s="6" customFormat="1" ht="15.75" x14ac:dyDescent="0.25">
      <c r="A51" s="5" t="s">
        <v>21</v>
      </c>
      <c r="B51" s="11">
        <f>B52</f>
        <v>108612.05799</v>
      </c>
      <c r="C51" s="11">
        <f>C52</f>
        <v>67669.696190000002</v>
      </c>
      <c r="D51" s="16">
        <f>C51/B51*100</f>
        <v>62.304036441543545</v>
      </c>
    </row>
    <row r="52" spans="1:4" ht="15.75" x14ac:dyDescent="0.25">
      <c r="A52" s="7" t="s">
        <v>46</v>
      </c>
      <c r="B52" s="12">
        <v>108612.05799</v>
      </c>
      <c r="C52" s="12">
        <v>67669.696190000002</v>
      </c>
      <c r="D52" s="15">
        <f t="shared" si="2"/>
        <v>62.304036441543545</v>
      </c>
    </row>
    <row r="53" spans="1:4" s="6" customFormat="1" ht="15.75" x14ac:dyDescent="0.25">
      <c r="A53" s="5" t="s">
        <v>55</v>
      </c>
      <c r="B53" s="11">
        <f>B54+B55+B56</f>
        <v>135937.79454999999</v>
      </c>
      <c r="C53" s="11">
        <f>C54+C55+C56</f>
        <v>77842.678660000005</v>
      </c>
      <c r="D53" s="16">
        <f>C53/B53*100</f>
        <v>57.263455625189117</v>
      </c>
    </row>
    <row r="54" spans="1:4" ht="15.75" x14ac:dyDescent="0.25">
      <c r="A54" s="7" t="s">
        <v>47</v>
      </c>
      <c r="B54" s="12">
        <v>2879.0432599999999</v>
      </c>
      <c r="C54" s="12">
        <v>1469.13932</v>
      </c>
      <c r="D54" s="15">
        <f t="shared" si="2"/>
        <v>51.028733760672985</v>
      </c>
    </row>
    <row r="55" spans="1:4" ht="15.75" x14ac:dyDescent="0.25">
      <c r="A55" s="7" t="s">
        <v>48</v>
      </c>
      <c r="B55" s="12">
        <v>7880.5590000000002</v>
      </c>
      <c r="C55" s="12">
        <v>7185.9139999999998</v>
      </c>
      <c r="D55" s="15">
        <f t="shared" si="2"/>
        <v>91.18533342622014</v>
      </c>
    </row>
    <row r="56" spans="1:4" ht="15.75" x14ac:dyDescent="0.25">
      <c r="A56" s="7" t="s">
        <v>49</v>
      </c>
      <c r="B56" s="12">
        <v>125178.19229000001</v>
      </c>
      <c r="C56" s="12">
        <v>69187.625339999999</v>
      </c>
      <c r="D56" s="15">
        <f t="shared" si="2"/>
        <v>55.271308903161987</v>
      </c>
    </row>
    <row r="57" spans="1:4" s="6" customFormat="1" ht="15.75" x14ac:dyDescent="0.25">
      <c r="A57" s="5" t="s">
        <v>22</v>
      </c>
      <c r="B57" s="11">
        <f>B58</f>
        <v>53746</v>
      </c>
      <c r="C57" s="11">
        <f t="shared" ref="C57:D57" si="4">C58</f>
        <v>24097.200000000001</v>
      </c>
      <c r="D57" s="11">
        <f t="shared" si="4"/>
        <v>44.835336583187583</v>
      </c>
    </row>
    <row r="58" spans="1:4" ht="15.75" x14ac:dyDescent="0.25">
      <c r="A58" s="7" t="s">
        <v>50</v>
      </c>
      <c r="B58" s="12">
        <v>53746</v>
      </c>
      <c r="C58" s="12">
        <v>24097.200000000001</v>
      </c>
      <c r="D58" s="15">
        <f t="shared" si="2"/>
        <v>44.835336583187583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2268.1124600000003</v>
      </c>
      <c r="D59" s="15">
        <f t="shared" si="2"/>
        <v>47.479850533807834</v>
      </c>
    </row>
    <row r="60" spans="1:4" ht="15.75" x14ac:dyDescent="0.25">
      <c r="A60" s="7" t="s">
        <v>51</v>
      </c>
      <c r="B60" s="12">
        <v>3670</v>
      </c>
      <c r="C60" s="12">
        <v>1749.9999600000001</v>
      </c>
      <c r="D60" s="15">
        <f t="shared" si="2"/>
        <v>47.683922615803823</v>
      </c>
    </row>
    <row r="61" spans="1:4" ht="15.75" x14ac:dyDescent="0.25">
      <c r="A61" s="7" t="s">
        <v>52</v>
      </c>
      <c r="B61" s="12">
        <v>1107</v>
      </c>
      <c r="C61" s="12">
        <v>518.11249999999995</v>
      </c>
      <c r="D61" s="15">
        <f t="shared" si="2"/>
        <v>46.803297199638664</v>
      </c>
    </row>
    <row r="62" spans="1:4" s="6" customFormat="1" ht="47.25" x14ac:dyDescent="0.25">
      <c r="A62" s="5" t="s">
        <v>54</v>
      </c>
      <c r="B62" s="11">
        <f>B63+B64</f>
        <v>77044.793000000005</v>
      </c>
      <c r="C62" s="11">
        <f>C63+C64</f>
        <v>46465</v>
      </c>
      <c r="D62" s="16">
        <f>C62/B62*100</f>
        <v>60.309072411940932</v>
      </c>
    </row>
    <row r="63" spans="1:4" s="6" customFormat="1" ht="47.25" x14ac:dyDescent="0.25">
      <c r="A63" s="7" t="s">
        <v>53</v>
      </c>
      <c r="B63" s="12">
        <v>73890</v>
      </c>
      <c r="C63" s="12">
        <v>43450</v>
      </c>
      <c r="D63" s="15">
        <f t="shared" si="2"/>
        <v>58.803627013127624</v>
      </c>
    </row>
    <row r="64" spans="1:4" s="6" customFormat="1" ht="31.5" x14ac:dyDescent="0.25">
      <c r="A64" s="7" t="s">
        <v>56</v>
      </c>
      <c r="B64" s="12">
        <v>3154.7930000000001</v>
      </c>
      <c r="C64" s="12">
        <v>3015</v>
      </c>
      <c r="D64" s="15">
        <f t="shared" si="2"/>
        <v>95.568869336276578</v>
      </c>
    </row>
    <row r="65" spans="1:4" ht="15.75" x14ac:dyDescent="0.25">
      <c r="A65" s="5" t="s">
        <v>24</v>
      </c>
      <c r="B65" s="11">
        <f>B62+B59+B57+B53+B51+B45+B38+B33+B31+B29+B22+B43</f>
        <v>2167349.58886</v>
      </c>
      <c r="C65" s="11">
        <f>C62+C59+C57+C53+C51+C45+C38+C33+C31+C29+C22+C43</f>
        <v>1252739.0263</v>
      </c>
      <c r="D65" s="16">
        <f>C65/B65*100</f>
        <v>57.800505868503002</v>
      </c>
    </row>
    <row r="66" spans="1:4" ht="15.75" x14ac:dyDescent="0.25">
      <c r="A66" s="5" t="s">
        <v>25</v>
      </c>
      <c r="B66" s="11">
        <f>B19-B65</f>
        <v>-173485.45192999998</v>
      </c>
      <c r="C66" s="11">
        <f>C19-C65</f>
        <v>-45100.720560000045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2022-08-08T05:06:41Z</dcterms:modified>
</cp:coreProperties>
</file>