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4DC099A-CE8E-47AE-8067-8B14DEFD7C36}" xr6:coauthVersionLast="45" xr6:coauthVersionMax="45" xr10:uidLastSave="{00000000-0000-0000-0000-000000000000}"/>
  <bookViews>
    <workbookView xWindow="14730" yWindow="450" windowWidth="14325" windowHeight="1338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 l="1"/>
  <c r="D26" i="3"/>
  <c r="D64" i="3" l="1"/>
  <c r="C5" i="3" l="1"/>
  <c r="C19" i="3" s="1"/>
  <c r="D50" i="3" l="1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<sst xmlns="http://schemas.openxmlformats.org/spreadsheetml/2006/main" count="68" uniqueCount="68">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</sst>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8" zoomScaleNormal="100" workbookViewId="0">
      <selection activeCell="C65" sqref="C65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2" t="s">
        <v>67</v>
      </c>
      <c r="B1" s="22"/>
      <c r="C1" s="22"/>
      <c r="D1" s="22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715810</v>
      </c>
      <c r="C5" s="13">
        <f>SUM(C6:C17)</f>
        <v>707333.29905999999</v>
      </c>
      <c r="D5" s="16">
        <f>C5/B5*100</f>
        <v>98.815788974727923</v>
      </c>
      <c r="F5" s="21"/>
    </row>
    <row r="6" spans="1:6" ht="15.75" x14ac:dyDescent="0.25">
      <c r="A6" s="7" t="s">
        <v>4</v>
      </c>
      <c r="B6" s="18">
        <v>445751</v>
      </c>
      <c r="C6" s="18">
        <v>379713.0098</v>
      </c>
      <c r="D6" s="15">
        <f t="shared" ref="D6:D18" si="0">C6/B6*100</f>
        <v>85.185004587763132</v>
      </c>
    </row>
    <row r="7" spans="1:6" ht="47.25" x14ac:dyDescent="0.25">
      <c r="A7" s="7" t="s">
        <v>64</v>
      </c>
      <c r="B7" s="18">
        <v>24568</v>
      </c>
      <c r="C7" s="18">
        <v>25561.78326</v>
      </c>
      <c r="D7" s="15">
        <f t="shared" si="0"/>
        <v>104.04503117876914</v>
      </c>
    </row>
    <row r="8" spans="1:6" ht="15.75" x14ac:dyDescent="0.25">
      <c r="A8" s="7" t="s">
        <v>5</v>
      </c>
      <c r="B8" s="18">
        <v>150032</v>
      </c>
      <c r="C8" s="18">
        <v>171655.94957999999</v>
      </c>
      <c r="D8" s="15">
        <f t="shared" si="0"/>
        <v>114.41289163645088</v>
      </c>
    </row>
    <row r="9" spans="1:6" ht="15.75" x14ac:dyDescent="0.25">
      <c r="A9" s="7" t="s">
        <v>6</v>
      </c>
      <c r="B9" s="18">
        <v>8938</v>
      </c>
      <c r="C9" s="18">
        <v>13456.85447</v>
      </c>
      <c r="D9" s="15"/>
    </row>
    <row r="10" spans="1:6" ht="31.5" x14ac:dyDescent="0.25">
      <c r="A10" s="7" t="s">
        <v>27</v>
      </c>
      <c r="B10" s="18">
        <v>2056</v>
      </c>
      <c r="C10" s="18">
        <v>3674.12032</v>
      </c>
      <c r="D10" s="15">
        <f t="shared" si="0"/>
        <v>178.70235019455254</v>
      </c>
    </row>
    <row r="11" spans="1:6" ht="15.75" x14ac:dyDescent="0.25">
      <c r="A11" s="7" t="s">
        <v>7</v>
      </c>
      <c r="B11" s="18">
        <v>9494</v>
      </c>
      <c r="C11" s="18">
        <v>10615.87134</v>
      </c>
      <c r="D11" s="15">
        <f t="shared" si="0"/>
        <v>111.81663513798188</v>
      </c>
    </row>
    <row r="12" spans="1:6" ht="31.5" x14ac:dyDescent="0.25">
      <c r="A12" s="7" t="s">
        <v>8</v>
      </c>
      <c r="B12" s="18">
        <v>56244</v>
      </c>
      <c r="C12" s="18">
        <v>76279.245599999995</v>
      </c>
      <c r="D12" s="15">
        <f t="shared" si="0"/>
        <v>135.62201408150202</v>
      </c>
    </row>
    <row r="13" spans="1:6" ht="31.5" x14ac:dyDescent="0.25">
      <c r="A13" s="7" t="s">
        <v>65</v>
      </c>
      <c r="B13" s="18">
        <v>5000</v>
      </c>
      <c r="C13" s="18">
        <v>3402.58185</v>
      </c>
      <c r="D13" s="15">
        <f t="shared" si="0"/>
        <v>68.051636999999999</v>
      </c>
    </row>
    <row r="14" spans="1:6" ht="31.5" x14ac:dyDescent="0.25">
      <c r="A14" s="7" t="s">
        <v>28</v>
      </c>
      <c r="B14" s="18">
        <v>560</v>
      </c>
      <c r="C14" s="18">
        <v>2275.7338100000002</v>
      </c>
      <c r="D14" s="15">
        <f t="shared" si="0"/>
        <v>406.38103749999999</v>
      </c>
    </row>
    <row r="15" spans="1:6" ht="31.5" x14ac:dyDescent="0.25">
      <c r="A15" s="7" t="s">
        <v>9</v>
      </c>
      <c r="B15" s="18">
        <v>10293</v>
      </c>
      <c r="C15" s="18">
        <v>12876.28737</v>
      </c>
      <c r="D15" s="15">
        <f t="shared" si="0"/>
        <v>125.09751646750217</v>
      </c>
    </row>
    <row r="16" spans="1:6" ht="15.75" x14ac:dyDescent="0.25">
      <c r="A16" s="7" t="s">
        <v>10</v>
      </c>
      <c r="B16" s="18">
        <v>1529</v>
      </c>
      <c r="C16" s="18">
        <v>6765.6326300000001</v>
      </c>
      <c r="D16" s="15">
        <f t="shared" si="0"/>
        <v>442.48741857423147</v>
      </c>
    </row>
    <row r="17" spans="1:4" ht="15.75" x14ac:dyDescent="0.25">
      <c r="A17" s="7" t="s">
        <v>11</v>
      </c>
      <c r="B17" s="19">
        <v>1345</v>
      </c>
      <c r="C17" s="18">
        <v>1056.22903</v>
      </c>
      <c r="D17" s="15">
        <v>0</v>
      </c>
    </row>
    <row r="18" spans="1:4" s="6" customFormat="1" ht="15.75" x14ac:dyDescent="0.25">
      <c r="A18" s="5" t="s">
        <v>12</v>
      </c>
      <c r="B18" s="20">
        <v>1329535.0024000001</v>
      </c>
      <c r="C18" s="18">
        <v>1208879.28941</v>
      </c>
      <c r="D18" s="15">
        <f t="shared" si="0"/>
        <v>90.924969047659559</v>
      </c>
    </row>
    <row r="19" spans="1:4" s="6" customFormat="1" ht="15.75" x14ac:dyDescent="0.25">
      <c r="A19" s="5" t="s">
        <v>13</v>
      </c>
      <c r="B19" s="14">
        <f>B18+B5</f>
        <v>2045345.0024000001</v>
      </c>
      <c r="C19" s="14">
        <f>C18+C5</f>
        <v>1916212.5884699998</v>
      </c>
      <c r="D19" s="16">
        <f>C19/B19*100</f>
        <v>93.686521648989455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149937.72929000002</v>
      </c>
      <c r="C22" s="11">
        <f>C23+C24+C27+C28+C25+C26</f>
        <v>113761.94413999999</v>
      </c>
      <c r="D22" s="16">
        <f t="shared" ref="D22:D30" si="1">C22/B22*100</f>
        <v>75.872793778255016</v>
      </c>
    </row>
    <row r="23" spans="1:4" ht="63" x14ac:dyDescent="0.25">
      <c r="A23" s="7" t="s">
        <v>29</v>
      </c>
      <c r="B23" s="12">
        <v>4965.5</v>
      </c>
      <c r="C23" s="12">
        <v>3635.08727</v>
      </c>
      <c r="D23" s="17">
        <f t="shared" si="1"/>
        <v>73.206872822475077</v>
      </c>
    </row>
    <row r="24" spans="1:4" ht="78.75" x14ac:dyDescent="0.25">
      <c r="A24" s="7" t="s">
        <v>30</v>
      </c>
      <c r="B24" s="12">
        <v>107884</v>
      </c>
      <c r="C24" s="12">
        <v>82843.601439999999</v>
      </c>
      <c r="D24" s="17">
        <f t="shared" si="1"/>
        <v>76.789515998665237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34826.529289999999</v>
      </c>
      <c r="C28" s="12">
        <v>26300.254629999999</v>
      </c>
      <c r="D28" s="17">
        <f t="shared" si="1"/>
        <v>75.517874350895454</v>
      </c>
    </row>
    <row r="29" spans="1:4" s="6" customFormat="1" ht="15.75" x14ac:dyDescent="0.25">
      <c r="A29" s="5" t="s">
        <v>16</v>
      </c>
      <c r="B29" s="11">
        <f>B30</f>
        <v>2463.6</v>
      </c>
      <c r="C29" s="11">
        <f>C30</f>
        <v>2463.6</v>
      </c>
      <c r="D29" s="16">
        <f t="shared" si="1"/>
        <v>100</v>
      </c>
    </row>
    <row r="30" spans="1:4" ht="31.5" x14ac:dyDescent="0.25">
      <c r="A30" s="7" t="s">
        <v>33</v>
      </c>
      <c r="B30" s="12">
        <v>2463.6</v>
      </c>
      <c r="C30" s="12">
        <v>2463.6</v>
      </c>
      <c r="D30" s="16">
        <f t="shared" si="1"/>
        <v>100</v>
      </c>
    </row>
    <row r="31" spans="1:4" s="6" customFormat="1" ht="31.5" x14ac:dyDescent="0.25">
      <c r="A31" s="5" t="s">
        <v>17</v>
      </c>
      <c r="B31" s="11">
        <f>B32</f>
        <v>7923.4</v>
      </c>
      <c r="C31" s="11">
        <f>C32</f>
        <v>6568.5715099999998</v>
      </c>
      <c r="D31" s="16">
        <f>C31/B31*100</f>
        <v>82.90092018577883</v>
      </c>
    </row>
    <row r="32" spans="1:4" ht="63" x14ac:dyDescent="0.25">
      <c r="A32" s="7" t="s">
        <v>61</v>
      </c>
      <c r="B32" s="12">
        <v>7923.4</v>
      </c>
      <c r="C32" s="12">
        <v>6568.5715099999998</v>
      </c>
      <c r="D32" s="15">
        <f t="shared" ref="D32:D64" si="2">C32/B32*100</f>
        <v>82.90092018577883</v>
      </c>
    </row>
    <row r="33" spans="1:4" s="6" customFormat="1" ht="15.75" x14ac:dyDescent="0.25">
      <c r="A33" s="5" t="s">
        <v>18</v>
      </c>
      <c r="B33" s="11">
        <f>SUM(B34:B37)</f>
        <v>183580.36599999998</v>
      </c>
      <c r="C33" s="11">
        <f>SUM(C34:C37)</f>
        <v>148525.14927000002</v>
      </c>
      <c r="D33" s="16">
        <f>C33/B33*100</f>
        <v>80.90470266847602</v>
      </c>
    </row>
    <row r="34" spans="1:4" ht="15.75" x14ac:dyDescent="0.25">
      <c r="A34" s="7" t="s">
        <v>34</v>
      </c>
      <c r="B34" s="12">
        <v>8755.2999999999993</v>
      </c>
      <c r="C34" s="12">
        <v>5647.8119999999999</v>
      </c>
      <c r="D34" s="15">
        <f t="shared" si="2"/>
        <v>64.507349833814956</v>
      </c>
    </row>
    <row r="35" spans="1:4" ht="15.75" x14ac:dyDescent="0.25">
      <c r="A35" s="7" t="s">
        <v>35</v>
      </c>
      <c r="B35" s="12">
        <v>12350</v>
      </c>
      <c r="C35" s="12">
        <v>10115.221439999999</v>
      </c>
      <c r="D35" s="15">
        <f t="shared" si="2"/>
        <v>81.904627044534408</v>
      </c>
    </row>
    <row r="36" spans="1:4" ht="15.75" x14ac:dyDescent="0.25">
      <c r="A36" s="7" t="s">
        <v>36</v>
      </c>
      <c r="B36" s="12">
        <v>144746.932</v>
      </c>
      <c r="C36" s="12">
        <v>120933.75483000001</v>
      </c>
      <c r="D36" s="15">
        <f t="shared" si="2"/>
        <v>83.548406283319366</v>
      </c>
    </row>
    <row r="37" spans="1:4" ht="31.5" x14ac:dyDescent="0.25">
      <c r="A37" s="7" t="s">
        <v>37</v>
      </c>
      <c r="B37" s="12">
        <v>17728.133999999998</v>
      </c>
      <c r="C37" s="12">
        <v>11828.361000000001</v>
      </c>
      <c r="D37" s="15">
        <f t="shared" si="2"/>
        <v>66.720846085662501</v>
      </c>
    </row>
    <row r="38" spans="1:4" s="6" customFormat="1" ht="15.75" x14ac:dyDescent="0.25">
      <c r="A38" s="5" t="s">
        <v>19</v>
      </c>
      <c r="B38" s="11">
        <f>B39+B40+B41+B42</f>
        <v>109730.78609000001</v>
      </c>
      <c r="C38" s="11">
        <f>C39+C40+C41+C42</f>
        <v>97713.685649999999</v>
      </c>
      <c r="D38" s="16">
        <f>C38/B38*100</f>
        <v>89.048560692763374</v>
      </c>
    </row>
    <row r="39" spans="1:4" ht="15.75" x14ac:dyDescent="0.25">
      <c r="A39" s="7" t="s">
        <v>38</v>
      </c>
      <c r="B39" s="12">
        <v>6685.92911</v>
      </c>
      <c r="C39" s="12">
        <v>6405.0910199999998</v>
      </c>
      <c r="D39" s="15">
        <f t="shared" si="2"/>
        <v>95.799565245465189</v>
      </c>
    </row>
    <row r="40" spans="1:4" ht="15.75" x14ac:dyDescent="0.25">
      <c r="A40" s="7" t="s">
        <v>39</v>
      </c>
      <c r="B40" s="12">
        <v>22060.931809999998</v>
      </c>
      <c r="C40" s="12">
        <v>10680.98264</v>
      </c>
      <c r="D40" s="15">
        <f t="shared" si="2"/>
        <v>48.415827273254244</v>
      </c>
    </row>
    <row r="41" spans="1:4" ht="15.75" x14ac:dyDescent="0.25">
      <c r="A41" s="7" t="s">
        <v>40</v>
      </c>
      <c r="B41" s="12">
        <v>72883.925170000002</v>
      </c>
      <c r="C41" s="12">
        <v>72527.611990000005</v>
      </c>
      <c r="D41" s="15">
        <f t="shared" si="2"/>
        <v>99.511122405703446</v>
      </c>
    </row>
    <row r="42" spans="1:4" ht="31.5" x14ac:dyDescent="0.25">
      <c r="A42" s="7" t="s">
        <v>41</v>
      </c>
      <c r="B42" s="12">
        <v>8100</v>
      </c>
      <c r="C42" s="12">
        <v>8100</v>
      </c>
      <c r="D42" s="15">
        <f t="shared" si="2"/>
        <v>100</v>
      </c>
    </row>
    <row r="43" spans="1:4" s="6" customFormat="1" ht="15.75" x14ac:dyDescent="0.25">
      <c r="A43" s="5" t="s">
        <v>59</v>
      </c>
      <c r="B43" s="11">
        <f>B44</f>
        <v>5000</v>
      </c>
      <c r="C43" s="11">
        <f t="shared" ref="C43:D43" si="3">C44</f>
        <v>5000</v>
      </c>
      <c r="D43" s="11">
        <f t="shared" si="3"/>
        <v>0</v>
      </c>
    </row>
    <row r="44" spans="1:4" ht="31.5" x14ac:dyDescent="0.25">
      <c r="A44" s="7" t="s">
        <v>60</v>
      </c>
      <c r="B44" s="12">
        <v>5000</v>
      </c>
      <c r="C44" s="12">
        <v>5000</v>
      </c>
      <c r="D44" s="15"/>
    </row>
    <row r="45" spans="1:4" s="6" customFormat="1" ht="15.75" x14ac:dyDescent="0.25">
      <c r="A45" s="5" t="s">
        <v>20</v>
      </c>
      <c r="B45" s="11">
        <f>SUM(B46:B50)</f>
        <v>1366145.6579099998</v>
      </c>
      <c r="C45" s="11">
        <f>SUM(C46:C50)</f>
        <v>1236017.2558800001</v>
      </c>
      <c r="D45" s="16">
        <f>C45/B45*100</f>
        <v>90.474778346177459</v>
      </c>
    </row>
    <row r="46" spans="1:4" ht="15.75" x14ac:dyDescent="0.25">
      <c r="A46" s="7" t="s">
        <v>42</v>
      </c>
      <c r="B46" s="12">
        <v>435465.21578999999</v>
      </c>
      <c r="C46" s="12">
        <v>394316.50498999999</v>
      </c>
      <c r="D46" s="15">
        <f t="shared" si="2"/>
        <v>90.550631988975283</v>
      </c>
    </row>
    <row r="47" spans="1:4" ht="15.75" x14ac:dyDescent="0.25">
      <c r="A47" s="7" t="s">
        <v>43</v>
      </c>
      <c r="B47" s="12">
        <v>711718.61364</v>
      </c>
      <c r="C47" s="12">
        <v>651558.75641999999</v>
      </c>
      <c r="D47" s="15">
        <f t="shared" si="2"/>
        <v>91.547241273862483</v>
      </c>
    </row>
    <row r="48" spans="1:4" ht="15.75" x14ac:dyDescent="0.25">
      <c r="A48" s="7" t="s">
        <v>57</v>
      </c>
      <c r="B48" s="12">
        <v>143990.92848</v>
      </c>
      <c r="C48" s="12">
        <v>133224.77267000001</v>
      </c>
      <c r="D48" s="15">
        <f t="shared" si="2"/>
        <v>92.523031885654248</v>
      </c>
    </row>
    <row r="49" spans="1:4" ht="31.5" x14ac:dyDescent="0.25">
      <c r="A49" s="7" t="s">
        <v>45</v>
      </c>
      <c r="B49" s="12">
        <v>32062.7</v>
      </c>
      <c r="C49" s="12">
        <v>25708.394799999998</v>
      </c>
      <c r="D49" s="15">
        <f t="shared" si="2"/>
        <v>80.181627872886551</v>
      </c>
    </row>
    <row r="50" spans="1:4" ht="15.75" x14ac:dyDescent="0.25">
      <c r="A50" s="8" t="s">
        <v>44</v>
      </c>
      <c r="B50" s="12">
        <v>42908.2</v>
      </c>
      <c r="C50" s="12">
        <v>31208.827000000001</v>
      </c>
      <c r="D50" s="15">
        <f t="shared" si="2"/>
        <v>72.73394595904746</v>
      </c>
    </row>
    <row r="51" spans="1:4" s="6" customFormat="1" ht="15.75" x14ac:dyDescent="0.25">
      <c r="A51" s="5" t="s">
        <v>21</v>
      </c>
      <c r="B51" s="11">
        <f>B52</f>
        <v>112096.5287</v>
      </c>
      <c r="C51" s="11">
        <f>C52</f>
        <v>101841.79790000001</v>
      </c>
      <c r="D51" s="16">
        <f>C51/B51*100</f>
        <v>90.851874791373461</v>
      </c>
    </row>
    <row r="52" spans="1:4" ht="15.75" x14ac:dyDescent="0.25">
      <c r="A52" s="7" t="s">
        <v>46</v>
      </c>
      <c r="B52" s="12">
        <v>112096.5287</v>
      </c>
      <c r="C52" s="12">
        <v>101841.79790000001</v>
      </c>
      <c r="D52" s="15">
        <f t="shared" si="2"/>
        <v>90.851874791373461</v>
      </c>
    </row>
    <row r="53" spans="1:4" s="6" customFormat="1" ht="15.75" x14ac:dyDescent="0.25">
      <c r="A53" s="5" t="s">
        <v>55</v>
      </c>
      <c r="B53" s="11">
        <f>B54+B55+B56</f>
        <v>138745.29334</v>
      </c>
      <c r="C53" s="11">
        <f>C54+C55+C56</f>
        <v>119729.07274999999</v>
      </c>
      <c r="D53" s="16">
        <f>C53/B53*100</f>
        <v>86.294150862905212</v>
      </c>
    </row>
    <row r="54" spans="1:4" ht="15.75" x14ac:dyDescent="0.25">
      <c r="A54" s="7" t="s">
        <v>47</v>
      </c>
      <c r="B54" s="12">
        <v>2879.0432599999999</v>
      </c>
      <c r="C54" s="12">
        <v>2434.1679100000001</v>
      </c>
      <c r="D54" s="15">
        <f t="shared" si="2"/>
        <v>84.547805995801539</v>
      </c>
    </row>
    <row r="55" spans="1:4" ht="15.75" x14ac:dyDescent="0.25">
      <c r="A55" s="7" t="s">
        <v>48</v>
      </c>
      <c r="B55" s="12">
        <v>8885.9140000000007</v>
      </c>
      <c r="C55" s="12">
        <v>7185.9139999999998</v>
      </c>
      <c r="D55" s="15">
        <f t="shared" si="2"/>
        <v>80.868597197767158</v>
      </c>
    </row>
    <row r="56" spans="1:4" ht="15.75" x14ac:dyDescent="0.25">
      <c r="A56" s="7" t="s">
        <v>49</v>
      </c>
      <c r="B56" s="12">
        <v>126980.33607999999</v>
      </c>
      <c r="C56" s="12">
        <v>110108.99084</v>
      </c>
      <c r="D56" s="15">
        <f t="shared" si="2"/>
        <v>86.713418974280614</v>
      </c>
    </row>
    <row r="57" spans="1:4" s="6" customFormat="1" ht="15.75" x14ac:dyDescent="0.25">
      <c r="A57" s="5" t="s">
        <v>22</v>
      </c>
      <c r="B57" s="11">
        <f>B58</f>
        <v>52165.4</v>
      </c>
      <c r="C57" s="11">
        <f t="shared" ref="C57:D57" si="4">C58</f>
        <v>45785.84</v>
      </c>
      <c r="D57" s="11">
        <f t="shared" si="4"/>
        <v>87.770514555624985</v>
      </c>
    </row>
    <row r="58" spans="1:4" ht="15.75" x14ac:dyDescent="0.25">
      <c r="A58" s="7" t="s">
        <v>50</v>
      </c>
      <c r="B58" s="12">
        <v>52165.4</v>
      </c>
      <c r="C58" s="12">
        <v>45785.84</v>
      </c>
      <c r="D58" s="15">
        <f t="shared" si="2"/>
        <v>87.770514555624985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3693.8353500000003</v>
      </c>
      <c r="D59" s="15">
        <f t="shared" si="2"/>
        <v>77.325420766171234</v>
      </c>
    </row>
    <row r="60" spans="1:4" ht="15.75" x14ac:dyDescent="0.25">
      <c r="A60" s="7" t="s">
        <v>51</v>
      </c>
      <c r="B60" s="12">
        <v>3670</v>
      </c>
      <c r="C60" s="12">
        <v>2916.6666</v>
      </c>
      <c r="D60" s="15">
        <f t="shared" si="2"/>
        <v>79.473204359673019</v>
      </c>
    </row>
    <row r="61" spans="1:4" ht="15.75" x14ac:dyDescent="0.25">
      <c r="A61" s="7" t="s">
        <v>52</v>
      </c>
      <c r="B61" s="12">
        <v>1107</v>
      </c>
      <c r="C61" s="12">
        <v>777.16875000000005</v>
      </c>
      <c r="D61" s="15">
        <f t="shared" si="2"/>
        <v>70.204945799458002</v>
      </c>
    </row>
    <row r="62" spans="1:4" s="6" customFormat="1" ht="47.25" x14ac:dyDescent="0.25">
      <c r="A62" s="5" t="s">
        <v>54</v>
      </c>
      <c r="B62" s="11">
        <f>B63+B64</f>
        <v>86264.692999999999</v>
      </c>
      <c r="C62" s="11">
        <f>C63+C64</f>
        <v>72219.542499999996</v>
      </c>
      <c r="D62" s="16">
        <f>C62/B62*100</f>
        <v>83.71854114173918</v>
      </c>
    </row>
    <row r="63" spans="1:4" s="6" customFormat="1" ht="47.25" x14ac:dyDescent="0.25">
      <c r="A63" s="7" t="s">
        <v>53</v>
      </c>
      <c r="B63" s="12">
        <v>82147.899999999994</v>
      </c>
      <c r="C63" s="12">
        <v>68113</v>
      </c>
      <c r="D63" s="15">
        <f t="shared" si="2"/>
        <v>82.915083647908233</v>
      </c>
    </row>
    <row r="64" spans="1:4" s="6" customFormat="1" ht="31.5" x14ac:dyDescent="0.25">
      <c r="A64" s="7" t="s">
        <v>56</v>
      </c>
      <c r="B64" s="12">
        <v>4116.7929999999997</v>
      </c>
      <c r="C64" s="12">
        <v>4106.5424999999996</v>
      </c>
      <c r="D64" s="15">
        <f t="shared" si="2"/>
        <v>99.751007641142024</v>
      </c>
    </row>
    <row r="65" spans="1:4" ht="15.75" x14ac:dyDescent="0.25">
      <c r="A65" s="5" t="s">
        <v>24</v>
      </c>
      <c r="B65" s="11">
        <f>B62+B59+B57+B53+B51+B45+B38+B33+B31+B29+B22+B43</f>
        <v>2218830.4543300001</v>
      </c>
      <c r="C65" s="11">
        <f>C62+C59+C57+C53+C51+C45+C38+C33+C31+C29+C22+C43</f>
        <v>1953320.29495</v>
      </c>
      <c r="D65" s="16">
        <f>C65/B65*100</f>
        <v>88.03377883777182</v>
      </c>
    </row>
    <row r="66" spans="1:4" ht="15.75" x14ac:dyDescent="0.25">
      <c r="A66" s="5" t="s">
        <v>25</v>
      </c>
      <c r="B66" s="11">
        <f>B19-B65</f>
        <v>-173485.45192999998</v>
      </c>
      <c r="C66" s="11">
        <f>C19-C65</f>
        <v>-37107.706480000168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2022-12-05T11:33:20Z</dcterms:modified>
</cp:coreProperties>
</file>