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5955" tabRatio="934" activeTab="0"/>
  </bookViews>
  <sheets>
    <sheet name="разд, подр 2022 и 2023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<sst xmlns="http://schemas.openxmlformats.org/spreadsheetml/2006/main" count="885" uniqueCount="298">
  <si>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</si>
  <si>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</si>
  <si>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</si>
  <si>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</si>
  <si>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</si>
  <si>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</si>
  <si>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</si>
  <si>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</si>
  <si>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</si>
  <si>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</si>
  <si>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</si>
  <si>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</si>
  <si>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</si>
  <si>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</si>
  <si>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</si>
  <si>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</si>
  <si>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</si>
  <si>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</si>
  <si>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</si>
  <si>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</si>
  <si>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</si>
  <si>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</si>
  <si>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</si>
  <si>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</si>
  <si>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</si>
  <si>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коммунального хозяйства</t>
  </si>
  <si>
    <t>99\9\99\99999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</si>
  <si>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</si>
  <si>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Выплата единовременного пособия при всех формах устройства детей, лишенных родительского попечения, в семью</t>
  </si>
  <si>
    <t xml:space="preserve">Мероприятия в области строительства, архитектуры и градостроительства 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</si>
  <si>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</si>
  <si>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</si>
  <si>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</si>
  <si>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</si>
  <si>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</si>
  <si>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Условно-утвержденные расходы</t>
  </si>
  <si>
    <t>0111</t>
  </si>
  <si>
    <t>0113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</si>
  <si>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</si>
  <si>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</si>
  <si>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</si>
  <si>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</si>
  <si>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</si>
  <si>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</si>
  <si>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</si>
  <si>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</si>
  <si>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</si>
  <si>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</si>
  <si>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1001</t>
  </si>
  <si>
    <t>Пенсионное обеспечение</t>
  </si>
  <si>
    <t>1401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</si>
  <si>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</si>
  <si>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</si>
  <si>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</si>
  <si>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Дотации на выравнивание бюджетной обеспеченности субъектов Российской Федерации и муниципальных образований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</si>
  <si>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</si>
  <si>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</si>
  <si>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</si>
  <si>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Мероприятия для детей и молодежи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</si>
  <si>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</si>
  <si>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и обслуживание муниципальной казны</t>
  </si>
  <si>
    <t>Бюджетные инвестиции в объекты капитального строительства собственности муниципальных образований</t>
  </si>
  <si>
    <t>Проведение работ по землеустройству</t>
  </si>
  <si>
    <t>Молодежная политика</t>
  </si>
  <si>
    <t>Цср</t>
  </si>
  <si>
    <t>0703</t>
  </si>
  <si>
    <t>Дополнительное образование детей</t>
  </si>
  <si>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</si>
  <si>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</si>
  <si>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</si>
  <si>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</si>
  <si>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</si>
  <si>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</si>
  <si>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</si>
  <si>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</si>
  <si>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</si>
  <si>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</si>
  <si>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</si>
  <si>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</si>
  <si>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</si>
  <si>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</si>
  <si>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</si>
  <si>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</si>
  <si>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</si>
  <si>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Телевидение и радиовещание</t>
  </si>
  <si>
    <t>Мероприятия в области физической культуры и спорта</t>
  </si>
  <si>
    <t>9999</t>
  </si>
  <si>
    <t>999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</si>
  <si>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</si>
  <si>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</si>
  <si>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</si>
  <si>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</si>
  <si>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</si>
  <si>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</si>
  <si>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</si>
  <si>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</si>
  <si>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</si>
  <si>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</si>
  <si>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</si>
  <si>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</si>
  <si>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</si>
  <si>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</si>
  <si>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</si>
  <si>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</si>
  <si>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>0503</t>
  </si>
  <si>
    <t>Благоустройство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</si>
  <si>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</si>
  <si>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</si>
  <si>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</si>
  <si>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</si>
  <si>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</si>
  <si>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</si>
  <si>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</si>
  <si>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</si>
  <si>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</si>
  <si>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</si>
  <si>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</si>
  <si>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</si>
  <si>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</si>
  <si>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</si>
  <si>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</si>
  <si>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</si>
  <si>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</si>
  <si>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</si>
  <si>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</si>
  <si>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0408</t>
  </si>
  <si>
    <t>Транспорт</t>
  </si>
  <si>
    <t>Отдельные мероприятия в области автомобильного транспорта</t>
  </si>
  <si>
    <t>0412</t>
  </si>
  <si>
    <t>Дотации на выравнивание бюджетной обеспеченности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</si>
  <si>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</si>
  <si>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</si>
  <si>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</si>
  <si>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</si>
  <si>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</si>
  <si>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</si>
  <si>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</si>
  <si>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</si>
  <si>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 xml:space="preserve">Субвенции на осуществление первичного воинского учета на территориях, где отсутствуют военные комиссариаты 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</si>
  <si>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</si>
  <si>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</si>
  <si>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</si>
  <si>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</si>
  <si>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</si>
  <si>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</si>
  <si>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</si>
  <si>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</si>
  <si>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</si>
  <si>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Улучшение жилищных условий граждан, проживающих в сельской местности</t>
  </si>
  <si>
    <t>НЕПРОГРАММНЫЕ РАСХОДЫ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</si>
  <si>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</si>
  <si>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Реализация мероприятий по обеспечению жильем молодых семей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</si>
  <si>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</si>
  <si>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</si>
  <si>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2022 год</t>
  </si>
  <si>
    <t>99\0\00\02040</t>
  </si>
  <si>
    <t>99\0\00\00000</t>
  </si>
  <si>
    <t>99\0\00\02080</t>
  </si>
  <si>
    <t>99\0\00\07500</t>
  </si>
  <si>
    <t>99\0\00\02990</t>
  </si>
  <si>
    <t>99\0\00\73060</t>
  </si>
  <si>
    <t>99\0\00\73080</t>
  </si>
  <si>
    <t>99\0\00\73090</t>
  </si>
  <si>
    <t>99\0\00\09020</t>
  </si>
  <si>
    <t>99\0\00\09040</t>
  </si>
  <si>
    <t>99\0\00\03290</t>
  </si>
  <si>
    <t>99\0\00\26190</t>
  </si>
  <si>
    <t>99\0\00\62870</t>
  </si>
  <si>
    <t>99\0\00\73140</t>
  </si>
  <si>
    <t>99\0\00\73340</t>
  </si>
  <si>
    <t>99\0\00\71020</t>
  </si>
  <si>
    <t>99\0\00\64450</t>
  </si>
  <si>
    <t>99\0\00\64410</t>
  </si>
  <si>
    <t>99\0\00\41870</t>
  </si>
  <si>
    <t>99\0\00\R0820</t>
  </si>
  <si>
    <t>99\0\00\73180</t>
  </si>
  <si>
    <t>99\0\00\73010</t>
  </si>
  <si>
    <t>99\0\00\73100</t>
  </si>
  <si>
    <t>99\0\00\73160</t>
  </si>
  <si>
    <t>99\0\00\73170</t>
  </si>
  <si>
    <t>99\0\00\52600</t>
  </si>
  <si>
    <t>99\0\00\73150</t>
  </si>
  <si>
    <t>99\0\00\73210</t>
  </si>
  <si>
    <t>99\0\00\73360</t>
  </si>
  <si>
    <t>99\0\00\02300</t>
  </si>
  <si>
    <t>99\0\00\65040</t>
  </si>
  <si>
    <t>99\0\00\44090</t>
  </si>
  <si>
    <t>99\0\00\44290</t>
  </si>
  <si>
    <t>99\0\00\45870</t>
  </si>
  <si>
    <t>99\0\00\S2040</t>
  </si>
  <si>
    <t>99\0\00\45290</t>
  </si>
  <si>
    <t>99\0\00\43690</t>
  </si>
  <si>
    <t>99\0\00\43240</t>
  </si>
  <si>
    <t>99\0\00\73190</t>
  </si>
  <si>
    <t>99\0\00\43190</t>
  </si>
  <si>
    <t>99\0\00\42390</t>
  </si>
  <si>
    <t>99\0\00\S2050</t>
  </si>
  <si>
    <t>99\0\00\42190</t>
  </si>
  <si>
    <t>99\0\00\73040</t>
  </si>
  <si>
    <t>99\0\00\73050</t>
  </si>
  <si>
    <t>99\0\00\73310</t>
  </si>
  <si>
    <t>99\0\00\S2080</t>
  </si>
  <si>
    <t>99\0\00\42090</t>
  </si>
  <si>
    <t>99\0\00\73300</t>
  </si>
  <si>
    <t>99\0\00\73020</t>
  </si>
  <si>
    <t>99\0\00\73030</t>
  </si>
  <si>
    <t>99\0\00\03560</t>
  </si>
  <si>
    <t>99\0\00\61320</t>
  </si>
  <si>
    <t>99\0\00\03610</t>
  </si>
  <si>
    <t>99\0\00\43450</t>
  </si>
  <si>
    <t>99\0\00\03330</t>
  </si>
  <si>
    <t>99\0\00\03380</t>
  </si>
  <si>
    <t>99\0\00\S2110</t>
  </si>
  <si>
    <t>99\0\00\03150</t>
  </si>
  <si>
    <t>99\0\00\S2160</t>
  </si>
  <si>
    <t>99\0\00\63020</t>
  </si>
  <si>
    <t>99\0\00\51180</t>
  </si>
  <si>
    <t>0105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</si>
  <si>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</si>
  <si>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</si>
  <si>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Реализация программ формирования современной городской среды </t>
  </si>
  <si>
    <t>Межбюдетные трансферты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</si>
  <si>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</si>
  <si>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Реализация мероприятий по развитию образовательных организаций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</si>
  <si>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</si>
  <si>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</si>
  <si>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99\0\00\73350</t>
  </si>
  <si>
    <t>99\0\00\73370</t>
  </si>
  <si>
    <t>99\0\00\S2520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</si>
  <si>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</si>
  <si>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99\0\00\S2190</t>
  </si>
  <si>
    <t>99\0\00\S2350</t>
  </si>
  <si>
    <t>99\0\00\51200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</si>
  <si>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</si>
  <si>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99\0\00\L576Г</t>
  </si>
  <si>
    <t>99\0\00\L5765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</si>
  <si>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</si>
  <si>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</si>
  <si>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</si>
  <si>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</si>
  <si>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</si>
  <si>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99\0\00\L4970</t>
  </si>
  <si>
    <t>99\0\E2\00000</t>
  </si>
  <si>
    <t>99\0\Е2\50970</t>
  </si>
  <si>
    <t>14\0\00\00000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</si>
  <si>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</si>
  <si>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</si>
  <si>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</si>
  <si>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</si>
  <si>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</si>
  <si>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</si>
  <si>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</si>
  <si>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</si>
  <si>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</si>
  <si>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</si>
  <si>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</si>
  <si>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99\0\F2\00000</t>
  </si>
  <si>
    <t>99\0\F2\55550</t>
  </si>
  <si>
    <t>Прочие физкультурно-спортивные организации</t>
  </si>
  <si>
    <t>99\0\00\48280</t>
  </si>
  <si>
    <t>Поддержание почвенного плодородия</t>
  </si>
  <si>
    <t>Поддержка малых форм хозяйствования в области сельского хозяйства</t>
  </si>
  <si>
    <t>Учреждения в сфере отдыха и оздоровления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</si>
  <si>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</si>
  <si>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</si>
  <si>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</si>
  <si>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</si>
  <si>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                                         А.В. Суботин                                         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</si>
  <si>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</si>
  <si>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Организации в сфере образования</t>
  </si>
  <si>
    <t>99\0\00\53030</t>
  </si>
  <si>
    <t>2023 год</t>
  </si>
  <si>
    <t>Распределение бюджетных ассигнований муниципального района Мелеузовский район Республики Башкортостан на плановый период 2022 и 2023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</si>
  <si>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>99\0\00\62150</t>
  </si>
  <si>
    <t>99\0\00\62330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</si>
  <si>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</si>
  <si>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</si>
  <si>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МЕЖБЮДЖЕТНЫЕ ТРАНСФЕРТЫ ОБЩЕГО ХАРАКТЕРА БЮДЖЕТАМ СУБЪЕКТОВ РОССИЙСКОЙ ФЕДЕРАЦИИ И МУНИЦИПАЛЬНЫХ ОБРАЗОВАНИЙ</t>
  </si>
  <si>
    <t>Учреждения в сфере строительства, архитектуры и градостроительства</t>
  </si>
  <si>
    <t>Обеспечение функционирования модели персонифицированного финансирования дополнительного образования детей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</si>
  <si>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</si>
  <si>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99\0\00\L3040</t>
  </si>
  <si>
    <t>99\0\00\43290</t>
  </si>
  <si>
    <t>99\0\00\42400</t>
  </si>
  <si>
    <t>Региональный проект "Успех каждого ребенка"</t>
  </si>
  <si>
    <t>99\0\00\43590</t>
  </si>
  <si>
    <t xml:space="preserve">                                                                                                                                           Приложение № 8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</si>
  <si>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</si>
  <si>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Государственная поддержка отрасли культуры</t>
  </si>
  <si>
    <t>99\0\А1\55190</t>
  </si>
  <si>
    <t>99\0\А1\00000</t>
  </si>
  <si>
    <t>Региональный проект "Формирование комфортной городской среды"</t>
  </si>
  <si>
    <t>Региональный проект "Обеспечение качественно нового уровня развития инфраструктуры культуры" ("Культурная среда")</t>
  </si>
  <si>
    <t>(руб.)</t>
  </si>
  <si>
    <t>99\0\E2\54910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</si>
  <si>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</si>
  <si>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99\0\00\45190</t>
  </si>
  <si>
    <t xml:space="preserve">                                                                                                                                           от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</si>
</sst>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202" fontId="1" fillId="0" borderId="0" xfId="0" applyNumberFormat="1" applyFont="1" applyFill="1" applyAlignment="1">
      <alignment vertical="center" wrapText="1"/>
    </xf>
    <xf numFmtId="209" fontId="1" fillId="0" borderId="0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02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0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09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6" fillId="0" borderId="15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201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5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63.00390625" style="37" customWidth="1"/>
    <col min="2" max="2" width="6.625" style="16" customWidth="1"/>
    <col min="3" max="3" width="15.25390625" style="16" customWidth="1"/>
    <col min="4" max="4" width="4.625" style="7" customWidth="1"/>
    <col min="5" max="5" width="17.625" style="34" customWidth="1"/>
    <col min="6" max="6" width="16.75390625" style="34" customWidth="1"/>
    <col min="7" max="7" width="13.00390625" style="16" customWidth="1"/>
    <col min="8" max="9" width="10.125" style="16" bestFit="1" customWidth="1"/>
    <col min="10" max="16384" width="9.125" style="16" customWidth="1"/>
  </cols>
  <sheetData>
    <row r="1" spans="1:6" ht="15.75">
      <c r="A1" s="50" t="s">
        <v>286</v>
      </c>
      <c r="B1" s="50"/>
      <c r="C1" s="50"/>
      <c r="D1" s="50"/>
      <c r="E1" s="50"/>
      <c r="F1" s="50"/>
    </row>
    <row r="2" spans="1:6" ht="15.75">
      <c r="A2" s="50" t="s">
        <v>264</v>
      </c>
      <c r="B2" s="50"/>
      <c r="C2" s="50"/>
      <c r="D2" s="50"/>
      <c r="E2" s="50"/>
      <c r="F2" s="50"/>
    </row>
    <row r="3" spans="1:6" ht="15.75">
      <c r="A3" s="50" t="s">
        <v>265</v>
      </c>
      <c r="B3" s="50"/>
      <c r="C3" s="50"/>
      <c r="D3" s="50"/>
      <c r="E3" s="50"/>
      <c r="F3" s="50"/>
    </row>
    <row r="4" spans="1:6" ht="15.75">
      <c r="A4" s="50" t="s">
        <v>266</v>
      </c>
      <c r="B4" s="50"/>
      <c r="C4" s="50"/>
      <c r="D4" s="50"/>
      <c r="E4" s="50"/>
      <c r="F4" s="50"/>
    </row>
    <row r="5" spans="1:6" ht="15.75">
      <c r="A5" s="50" t="s">
        <v>297</v>
      </c>
      <c r="B5" s="50"/>
      <c r="C5" s="50"/>
      <c r="D5" s="50"/>
      <c r="E5" s="50"/>
      <c r="F5" s="50"/>
    </row>
    <row r="6" spans="1:6" ht="15.75">
      <c r="A6" s="50"/>
      <c r="B6" s="49"/>
      <c r="C6" s="49"/>
      <c r="D6" s="49"/>
      <c r="E6" s="49"/>
      <c r="F6" s="49"/>
    </row>
    <row r="7" spans="1:6" ht="15.75">
      <c r="A7" s="50"/>
      <c r="B7" s="49"/>
      <c r="C7" s="49"/>
      <c r="D7" s="49"/>
      <c r="E7" s="49"/>
      <c r="F7" s="49"/>
    </row>
    <row r="8" spans="1:6" ht="15.75">
      <c r="A8" s="50"/>
      <c r="B8" s="49"/>
      <c r="C8" s="49"/>
      <c r="D8" s="49"/>
      <c r="E8" s="49"/>
      <c r="F8" s="49"/>
    </row>
    <row r="9" spans="1:6" ht="15.75">
      <c r="A9" s="36"/>
      <c r="B9" s="17"/>
      <c r="C9" s="18"/>
      <c r="D9" s="17"/>
      <c r="E9" s="19"/>
      <c r="F9" s="17"/>
    </row>
    <row r="10" spans="1:6" ht="81" customHeight="1">
      <c r="A10" s="51" t="s">
        <v>272</v>
      </c>
      <c r="B10" s="51"/>
      <c r="C10" s="51"/>
      <c r="D10" s="51"/>
      <c r="E10" s="51"/>
      <c r="F10" s="51"/>
    </row>
    <row r="11" spans="4:6" ht="15.75">
      <c r="D11" s="52" t="s">
        <v>293</v>
      </c>
      <c r="E11" s="52"/>
      <c r="F11" s="52"/>
    </row>
    <row r="12" spans="1:6" s="11" customFormat="1" ht="15.75">
      <c r="A12" s="53" t="s">
        <v>82</v>
      </c>
      <c r="B12" s="55" t="s">
        <v>2</v>
      </c>
      <c r="C12" s="55" t="s">
        <v>64</v>
      </c>
      <c r="D12" s="55" t="s">
        <v>3</v>
      </c>
      <c r="E12" s="57" t="s">
        <v>70</v>
      </c>
      <c r="F12" s="58"/>
    </row>
    <row r="13" spans="1:6" s="11" customFormat="1" ht="15.75">
      <c r="A13" s="54"/>
      <c r="B13" s="56"/>
      <c r="C13" s="56"/>
      <c r="D13" s="56"/>
      <c r="E13" s="10" t="s">
        <v>154</v>
      </c>
      <c r="F13" s="10" t="s">
        <v>271</v>
      </c>
    </row>
    <row r="14" spans="1:6" s="11" customFormat="1" ht="15.75">
      <c r="A14" s="1">
        <v>1</v>
      </c>
      <c r="B14" s="12">
        <v>2</v>
      </c>
      <c r="C14" s="20">
        <v>3</v>
      </c>
      <c r="D14" s="20">
        <v>4</v>
      </c>
      <c r="E14" s="21">
        <v>5</v>
      </c>
      <c r="F14" s="10">
        <v>6</v>
      </c>
    </row>
    <row r="15" spans="1:6" s="13" customFormat="1" ht="15.75">
      <c r="A15" s="35" t="s">
        <v>4</v>
      </c>
      <c r="B15" s="5" t="s">
        <v>71</v>
      </c>
      <c r="C15" s="5"/>
      <c r="D15" s="5"/>
      <c r="E15" s="44">
        <f>E16+E22+E35+E39+E31</f>
        <v>127065100</v>
      </c>
      <c r="F15" s="44">
        <f>F16+F22+F35+F39+F31</f>
        <v>129707700</v>
      </c>
    </row>
    <row r="16" spans="1:6" s="13" customFormat="1" ht="47.25">
      <c r="A16" s="2" t="s">
        <v>132</v>
      </c>
      <c r="B16" s="6" t="s">
        <v>23</v>
      </c>
      <c r="C16" s="5"/>
      <c r="D16" s="5"/>
      <c r="E16" s="43">
        <f>E17</f>
        <v>4548000</v>
      </c>
      <c r="F16" s="43">
        <f>F17</f>
        <v>4548000</v>
      </c>
    </row>
    <row r="17" spans="1:6" s="13" customFormat="1" ht="15.75">
      <c r="A17" s="2" t="s">
        <v>109</v>
      </c>
      <c r="B17" s="6" t="s">
        <v>23</v>
      </c>
      <c r="C17" s="6" t="s">
        <v>156</v>
      </c>
      <c r="D17" s="6"/>
      <c r="E17" s="43">
        <f>E18</f>
        <v>4548000</v>
      </c>
      <c r="F17" s="43">
        <f>F18</f>
        <v>4548000</v>
      </c>
    </row>
    <row r="18" spans="1:6" s="13" customFormat="1" ht="15.75">
      <c r="A18" s="2" t="s">
        <v>134</v>
      </c>
      <c r="B18" s="6" t="s">
        <v>23</v>
      </c>
      <c r="C18" s="6" t="s">
        <v>155</v>
      </c>
      <c r="D18" s="6"/>
      <c r="E18" s="43">
        <f>E19+E20+E21</f>
        <v>4548000</v>
      </c>
      <c r="F18" s="43">
        <f>F19+F20+F21</f>
        <v>4548000</v>
      </c>
    </row>
    <row r="19" spans="1:6" s="13" customFormat="1" ht="63">
      <c r="A19" s="2" t="s">
        <v>110</v>
      </c>
      <c r="B19" s="6" t="s">
        <v>23</v>
      </c>
      <c r="C19" s="6" t="s">
        <v>155</v>
      </c>
      <c r="D19" s="6" t="s">
        <v>111</v>
      </c>
      <c r="E19" s="43">
        <v>3639000</v>
      </c>
      <c r="F19" s="43">
        <v>3639000</v>
      </c>
    </row>
    <row r="20" spans="1:6" s="13" customFormat="1" ht="31.5">
      <c r="A20" s="2" t="s">
        <v>133</v>
      </c>
      <c r="B20" s="6" t="s">
        <v>23</v>
      </c>
      <c r="C20" s="6" t="s">
        <v>155</v>
      </c>
      <c r="D20" s="6" t="s">
        <v>112</v>
      </c>
      <c r="E20" s="43">
        <v>658000</v>
      </c>
      <c r="F20" s="43">
        <v>658000</v>
      </c>
    </row>
    <row r="21" spans="1:6" s="13" customFormat="1" ht="15.75">
      <c r="A21" s="2" t="s">
        <v>113</v>
      </c>
      <c r="B21" s="6" t="s">
        <v>23</v>
      </c>
      <c r="C21" s="6" t="s">
        <v>155</v>
      </c>
      <c r="D21" s="6" t="s">
        <v>114</v>
      </c>
      <c r="E21" s="43">
        <v>251000</v>
      </c>
      <c r="F21" s="43">
        <v>251000</v>
      </c>
    </row>
    <row r="22" spans="1:6" s="3" customFormat="1" ht="47.25">
      <c r="A22" s="2" t="s">
        <v>96</v>
      </c>
      <c r="B22" s="6" t="s">
        <v>5</v>
      </c>
      <c r="C22" s="6"/>
      <c r="D22" s="6"/>
      <c r="E22" s="43">
        <f>E23</f>
        <v>97318000</v>
      </c>
      <c r="F22" s="43">
        <f>F23</f>
        <v>97318000</v>
      </c>
    </row>
    <row r="23" spans="1:6" s="3" customFormat="1" ht="15.75">
      <c r="A23" s="2" t="s">
        <v>109</v>
      </c>
      <c r="B23" s="6" t="s">
        <v>5</v>
      </c>
      <c r="C23" s="6" t="s">
        <v>156</v>
      </c>
      <c r="D23" s="6"/>
      <c r="E23" s="43">
        <f>E24+E29</f>
        <v>97318000</v>
      </c>
      <c r="F23" s="43">
        <f>F24+F29</f>
        <v>97318000</v>
      </c>
    </row>
    <row r="24" spans="1:6" s="3" customFormat="1" ht="15.75">
      <c r="A24" s="2" t="s">
        <v>134</v>
      </c>
      <c r="B24" s="6" t="s">
        <v>5</v>
      </c>
      <c r="C24" s="6" t="s">
        <v>155</v>
      </c>
      <c r="D24" s="6"/>
      <c r="E24" s="43">
        <f>E25+E26+E28+E27</f>
        <v>94435000</v>
      </c>
      <c r="F24" s="43">
        <f>F25+F26+F28+F27</f>
        <v>94435000</v>
      </c>
    </row>
    <row r="25" spans="1:6" s="3" customFormat="1" ht="63">
      <c r="A25" s="2" t="s">
        <v>110</v>
      </c>
      <c r="B25" s="6" t="s">
        <v>5</v>
      </c>
      <c r="C25" s="6" t="s">
        <v>155</v>
      </c>
      <c r="D25" s="6" t="s">
        <v>111</v>
      </c>
      <c r="E25" s="43">
        <v>74439000</v>
      </c>
      <c r="F25" s="43">
        <v>74439000</v>
      </c>
    </row>
    <row r="26" spans="1:6" s="3" customFormat="1" ht="31.5">
      <c r="A26" s="2" t="s">
        <v>133</v>
      </c>
      <c r="B26" s="6" t="s">
        <v>5</v>
      </c>
      <c r="C26" s="6" t="s">
        <v>155</v>
      </c>
      <c r="D26" s="6" t="s">
        <v>112</v>
      </c>
      <c r="E26" s="43">
        <v>19302000</v>
      </c>
      <c r="F26" s="43">
        <v>19302000</v>
      </c>
    </row>
    <row r="27" spans="1:6" s="3" customFormat="1" ht="15.75">
      <c r="A27" s="2" t="s">
        <v>122</v>
      </c>
      <c r="B27" s="6" t="s">
        <v>5</v>
      </c>
      <c r="C27" s="6" t="s">
        <v>155</v>
      </c>
      <c r="D27" s="6" t="s">
        <v>121</v>
      </c>
      <c r="E27" s="43">
        <v>50000</v>
      </c>
      <c r="F27" s="43">
        <v>50000</v>
      </c>
    </row>
    <row r="28" spans="1:6" s="3" customFormat="1" ht="15.75">
      <c r="A28" s="2" t="s">
        <v>113</v>
      </c>
      <c r="B28" s="6" t="s">
        <v>5</v>
      </c>
      <c r="C28" s="6" t="s">
        <v>155</v>
      </c>
      <c r="D28" s="6" t="s">
        <v>114</v>
      </c>
      <c r="E28" s="43">
        <v>644000</v>
      </c>
      <c r="F28" s="43">
        <v>644000</v>
      </c>
    </row>
    <row r="29" spans="1:6" s="3" customFormat="1" ht="31.5">
      <c r="A29" s="2" t="s">
        <v>24</v>
      </c>
      <c r="B29" s="6" t="s">
        <v>5</v>
      </c>
      <c r="C29" s="6" t="s">
        <v>157</v>
      </c>
      <c r="D29" s="6"/>
      <c r="E29" s="43">
        <f>E30</f>
        <v>2883000</v>
      </c>
      <c r="F29" s="43">
        <f>F30</f>
        <v>2883000</v>
      </c>
    </row>
    <row r="30" spans="1:6" s="3" customFormat="1" ht="63">
      <c r="A30" s="2" t="s">
        <v>110</v>
      </c>
      <c r="B30" s="6" t="s">
        <v>5</v>
      </c>
      <c r="C30" s="6" t="s">
        <v>157</v>
      </c>
      <c r="D30" s="6" t="s">
        <v>111</v>
      </c>
      <c r="E30" s="43">
        <v>2883000</v>
      </c>
      <c r="F30" s="43">
        <v>2883000</v>
      </c>
    </row>
    <row r="31" spans="1:6" s="3" customFormat="1" ht="15.75">
      <c r="A31" s="2" t="s">
        <v>218</v>
      </c>
      <c r="B31" s="6" t="s">
        <v>217</v>
      </c>
      <c r="C31" s="6"/>
      <c r="D31" s="6"/>
      <c r="E31" s="43">
        <f aca="true" t="shared" si="0" ref="E31:F33">E32</f>
        <v>375400</v>
      </c>
      <c r="F31" s="43">
        <f t="shared" si="0"/>
        <v>18000</v>
      </c>
    </row>
    <row r="32" spans="1:6" s="3" customFormat="1" ht="15.75">
      <c r="A32" s="2" t="s">
        <v>109</v>
      </c>
      <c r="B32" s="6" t="s">
        <v>217</v>
      </c>
      <c r="C32" s="6" t="s">
        <v>156</v>
      </c>
      <c r="D32" s="6"/>
      <c r="E32" s="43">
        <f t="shared" si="0"/>
        <v>375400</v>
      </c>
      <c r="F32" s="43">
        <f t="shared" si="0"/>
        <v>18000</v>
      </c>
    </row>
    <row r="33" spans="1:6" s="3" customFormat="1" ht="47.25">
      <c r="A33" s="2" t="s">
        <v>219</v>
      </c>
      <c r="B33" s="6" t="s">
        <v>217</v>
      </c>
      <c r="C33" s="6" t="s">
        <v>232</v>
      </c>
      <c r="D33" s="6"/>
      <c r="E33" s="43">
        <f t="shared" si="0"/>
        <v>375400</v>
      </c>
      <c r="F33" s="43">
        <f t="shared" si="0"/>
        <v>18000</v>
      </c>
    </row>
    <row r="34" spans="1:6" s="3" customFormat="1" ht="31.5">
      <c r="A34" s="2" t="s">
        <v>133</v>
      </c>
      <c r="B34" s="6" t="s">
        <v>217</v>
      </c>
      <c r="C34" s="6" t="s">
        <v>232</v>
      </c>
      <c r="D34" s="6" t="s">
        <v>112</v>
      </c>
      <c r="E34" s="43">
        <v>375400</v>
      </c>
      <c r="F34" s="43">
        <v>18000</v>
      </c>
    </row>
    <row r="35" spans="1:6" s="3" customFormat="1" ht="15.75">
      <c r="A35" s="2" t="s">
        <v>80</v>
      </c>
      <c r="B35" s="6" t="s">
        <v>36</v>
      </c>
      <c r="C35" s="6"/>
      <c r="D35" s="6"/>
      <c r="E35" s="43">
        <f aca="true" t="shared" si="1" ref="E35:F37">E36</f>
        <v>800000</v>
      </c>
      <c r="F35" s="43">
        <f t="shared" si="1"/>
        <v>800000</v>
      </c>
    </row>
    <row r="36" spans="1:6" s="3" customFormat="1" ht="15.75">
      <c r="A36" s="2" t="s">
        <v>109</v>
      </c>
      <c r="B36" s="6" t="s">
        <v>36</v>
      </c>
      <c r="C36" s="6" t="s">
        <v>156</v>
      </c>
      <c r="D36" s="6"/>
      <c r="E36" s="43">
        <f t="shared" si="1"/>
        <v>800000</v>
      </c>
      <c r="F36" s="43">
        <f t="shared" si="1"/>
        <v>800000</v>
      </c>
    </row>
    <row r="37" spans="1:6" s="3" customFormat="1" ht="15.75">
      <c r="A37" s="2" t="s">
        <v>47</v>
      </c>
      <c r="B37" s="6" t="s">
        <v>36</v>
      </c>
      <c r="C37" s="6" t="s">
        <v>158</v>
      </c>
      <c r="D37" s="6"/>
      <c r="E37" s="43">
        <f t="shared" si="1"/>
        <v>800000</v>
      </c>
      <c r="F37" s="43">
        <f t="shared" si="1"/>
        <v>800000</v>
      </c>
    </row>
    <row r="38" spans="1:6" s="3" customFormat="1" ht="15.75">
      <c r="A38" s="2" t="s">
        <v>113</v>
      </c>
      <c r="B38" s="6" t="s">
        <v>36</v>
      </c>
      <c r="C38" s="6" t="s">
        <v>158</v>
      </c>
      <c r="D38" s="6" t="s">
        <v>114</v>
      </c>
      <c r="E38" s="43">
        <v>800000</v>
      </c>
      <c r="F38" s="43">
        <v>800000</v>
      </c>
    </row>
    <row r="39" spans="1:6" s="3" customFormat="1" ht="15.75">
      <c r="A39" s="2" t="s">
        <v>30</v>
      </c>
      <c r="B39" s="6" t="s">
        <v>37</v>
      </c>
      <c r="C39" s="6"/>
      <c r="D39" s="6"/>
      <c r="E39" s="43">
        <f>E40</f>
        <v>24023700</v>
      </c>
      <c r="F39" s="43">
        <f>F40</f>
        <v>27023700</v>
      </c>
    </row>
    <row r="40" spans="1:6" s="3" customFormat="1" ht="15.75">
      <c r="A40" s="2" t="s">
        <v>109</v>
      </c>
      <c r="B40" s="6" t="s">
        <v>37</v>
      </c>
      <c r="C40" s="6" t="s">
        <v>156</v>
      </c>
      <c r="D40" s="6"/>
      <c r="E40" s="43">
        <f>E41+E48+E51+E53+E44+E46</f>
        <v>24023700</v>
      </c>
      <c r="F40" s="43">
        <f>F41+F48+F51+F53+F44+F46</f>
        <v>27023700</v>
      </c>
    </row>
    <row r="41" spans="1:6" s="3" customFormat="1" ht="18.75" customHeight="1">
      <c r="A41" s="2" t="s">
        <v>51</v>
      </c>
      <c r="B41" s="6" t="s">
        <v>37</v>
      </c>
      <c r="C41" s="6" t="s">
        <v>159</v>
      </c>
      <c r="D41" s="6"/>
      <c r="E41" s="43">
        <f>E42+E43</f>
        <v>13980000</v>
      </c>
      <c r="F41" s="43">
        <f>F42+F43</f>
        <v>13980000</v>
      </c>
    </row>
    <row r="42" spans="1:6" s="3" customFormat="1" ht="63">
      <c r="A42" s="2" t="s">
        <v>110</v>
      </c>
      <c r="B42" s="6" t="s">
        <v>37</v>
      </c>
      <c r="C42" s="6" t="s">
        <v>159</v>
      </c>
      <c r="D42" s="6" t="s">
        <v>111</v>
      </c>
      <c r="E42" s="43">
        <v>12271000</v>
      </c>
      <c r="F42" s="43">
        <v>12271000</v>
      </c>
    </row>
    <row r="43" spans="1:6" s="3" customFormat="1" ht="31.5">
      <c r="A43" s="2" t="s">
        <v>133</v>
      </c>
      <c r="B43" s="6" t="s">
        <v>37</v>
      </c>
      <c r="C43" s="6" t="s">
        <v>159</v>
      </c>
      <c r="D43" s="6" t="s">
        <v>112</v>
      </c>
      <c r="E43" s="43">
        <v>1709000</v>
      </c>
      <c r="F43" s="43">
        <v>1709000</v>
      </c>
    </row>
    <row r="44" spans="1:6" s="3" customFormat="1" ht="47.25">
      <c r="A44" s="2" t="s">
        <v>31</v>
      </c>
      <c r="B44" s="6" t="s">
        <v>37</v>
      </c>
      <c r="C44" s="6" t="s">
        <v>163</v>
      </c>
      <c r="D44" s="6"/>
      <c r="E44" s="43">
        <f>E45</f>
        <v>500000</v>
      </c>
      <c r="F44" s="43">
        <f>F45</f>
        <v>500000</v>
      </c>
    </row>
    <row r="45" spans="1:6" s="3" customFormat="1" ht="31.5">
      <c r="A45" s="2" t="s">
        <v>133</v>
      </c>
      <c r="B45" s="6" t="s">
        <v>37</v>
      </c>
      <c r="C45" s="6" t="s">
        <v>163</v>
      </c>
      <c r="D45" s="6" t="s">
        <v>112</v>
      </c>
      <c r="E45" s="43">
        <v>500000</v>
      </c>
      <c r="F45" s="43">
        <v>500000</v>
      </c>
    </row>
    <row r="46" spans="1:6" s="3" customFormat="1" ht="15.75">
      <c r="A46" s="2" t="s">
        <v>60</v>
      </c>
      <c r="B46" s="6" t="s">
        <v>37</v>
      </c>
      <c r="C46" s="6" t="s">
        <v>164</v>
      </c>
      <c r="D46" s="6"/>
      <c r="E46" s="43">
        <f>E47</f>
        <v>1810000</v>
      </c>
      <c r="F46" s="43">
        <f>F47</f>
        <v>4810000</v>
      </c>
    </row>
    <row r="47" spans="1:6" s="3" customFormat="1" ht="31.5">
      <c r="A47" s="2" t="s">
        <v>133</v>
      </c>
      <c r="B47" s="6" t="s">
        <v>37</v>
      </c>
      <c r="C47" s="6" t="s">
        <v>164</v>
      </c>
      <c r="D47" s="6" t="s">
        <v>112</v>
      </c>
      <c r="E47" s="43">
        <v>1810000</v>
      </c>
      <c r="F47" s="43">
        <v>4810000</v>
      </c>
    </row>
    <row r="48" spans="1:6" s="3" customFormat="1" ht="34.5" customHeight="1">
      <c r="A48" s="2" t="s">
        <v>135</v>
      </c>
      <c r="B48" s="6" t="s">
        <v>37</v>
      </c>
      <c r="C48" s="6" t="s">
        <v>160</v>
      </c>
      <c r="D48" s="6"/>
      <c r="E48" s="43">
        <f>E49+E50</f>
        <v>4734600</v>
      </c>
      <c r="F48" s="43">
        <f>F49+F50</f>
        <v>4734600</v>
      </c>
    </row>
    <row r="49" spans="1:6" s="3" customFormat="1" ht="63">
      <c r="A49" s="2" t="s">
        <v>110</v>
      </c>
      <c r="B49" s="6" t="s">
        <v>37</v>
      </c>
      <c r="C49" s="6" t="s">
        <v>160</v>
      </c>
      <c r="D49" s="6" t="s">
        <v>111</v>
      </c>
      <c r="E49" s="43">
        <v>4048000</v>
      </c>
      <c r="F49" s="43">
        <v>4048000</v>
      </c>
    </row>
    <row r="50" spans="1:6" s="3" customFormat="1" ht="31.5">
      <c r="A50" s="2" t="s">
        <v>133</v>
      </c>
      <c r="B50" s="6" t="s">
        <v>37</v>
      </c>
      <c r="C50" s="6" t="s">
        <v>160</v>
      </c>
      <c r="D50" s="6" t="s">
        <v>112</v>
      </c>
      <c r="E50" s="43">
        <v>686600</v>
      </c>
      <c r="F50" s="43">
        <v>686600</v>
      </c>
    </row>
    <row r="51" spans="1:6" s="3" customFormat="1" ht="63">
      <c r="A51" s="2" t="s">
        <v>136</v>
      </c>
      <c r="B51" s="6" t="s">
        <v>37</v>
      </c>
      <c r="C51" s="6" t="s">
        <v>161</v>
      </c>
      <c r="D51" s="6"/>
      <c r="E51" s="43">
        <f>E52</f>
        <v>1329700</v>
      </c>
      <c r="F51" s="43">
        <f>F52</f>
        <v>1329700</v>
      </c>
    </row>
    <row r="52" spans="1:6" s="3" customFormat="1" ht="63">
      <c r="A52" s="2" t="s">
        <v>110</v>
      </c>
      <c r="B52" s="6" t="s">
        <v>37</v>
      </c>
      <c r="C52" s="6" t="s">
        <v>161</v>
      </c>
      <c r="D52" s="6" t="s">
        <v>111</v>
      </c>
      <c r="E52" s="43">
        <v>1329700</v>
      </c>
      <c r="F52" s="43">
        <v>1329700</v>
      </c>
    </row>
    <row r="53" spans="1:6" s="3" customFormat="1" ht="31.5">
      <c r="A53" s="2" t="s">
        <v>137</v>
      </c>
      <c r="B53" s="6" t="s">
        <v>37</v>
      </c>
      <c r="C53" s="6" t="s">
        <v>162</v>
      </c>
      <c r="D53" s="6"/>
      <c r="E53" s="43">
        <f>E54+E55</f>
        <v>1669400</v>
      </c>
      <c r="F53" s="43">
        <f>F54+F55</f>
        <v>1669400</v>
      </c>
    </row>
    <row r="54" spans="1:6" s="3" customFormat="1" ht="63">
      <c r="A54" s="2" t="s">
        <v>110</v>
      </c>
      <c r="B54" s="6" t="s">
        <v>37</v>
      </c>
      <c r="C54" s="6" t="s">
        <v>162</v>
      </c>
      <c r="D54" s="6" t="s">
        <v>111</v>
      </c>
      <c r="E54" s="43">
        <v>1497000</v>
      </c>
      <c r="F54" s="43">
        <v>1497000</v>
      </c>
    </row>
    <row r="55" spans="1:6" s="3" customFormat="1" ht="31.5">
      <c r="A55" s="2" t="s">
        <v>133</v>
      </c>
      <c r="B55" s="6" t="s">
        <v>37</v>
      </c>
      <c r="C55" s="6" t="s">
        <v>162</v>
      </c>
      <c r="D55" s="6" t="s">
        <v>112</v>
      </c>
      <c r="E55" s="43">
        <v>172400</v>
      </c>
      <c r="F55" s="43">
        <v>172400</v>
      </c>
    </row>
    <row r="56" spans="1:6" s="13" customFormat="1" ht="15.75">
      <c r="A56" s="35" t="s">
        <v>100</v>
      </c>
      <c r="B56" s="5" t="s">
        <v>101</v>
      </c>
      <c r="C56" s="5"/>
      <c r="D56" s="5"/>
      <c r="E56" s="44">
        <f aca="true" t="shared" si="2" ref="E56:F59">E57</f>
        <v>2305900</v>
      </c>
      <c r="F56" s="44">
        <f t="shared" si="2"/>
        <v>2396700</v>
      </c>
    </row>
    <row r="57" spans="1:6" s="3" customFormat="1" ht="15.75">
      <c r="A57" s="2" t="s">
        <v>103</v>
      </c>
      <c r="B57" s="6" t="s">
        <v>102</v>
      </c>
      <c r="C57" s="6"/>
      <c r="D57" s="6"/>
      <c r="E57" s="43">
        <f t="shared" si="2"/>
        <v>2305900</v>
      </c>
      <c r="F57" s="43">
        <f t="shared" si="2"/>
        <v>2396700</v>
      </c>
    </row>
    <row r="58" spans="1:6" s="3" customFormat="1" ht="15.75">
      <c r="A58" s="2" t="s">
        <v>109</v>
      </c>
      <c r="B58" s="6" t="s">
        <v>102</v>
      </c>
      <c r="C58" s="6" t="s">
        <v>156</v>
      </c>
      <c r="D58" s="6"/>
      <c r="E58" s="43">
        <f t="shared" si="2"/>
        <v>2305900</v>
      </c>
      <c r="F58" s="43">
        <f t="shared" si="2"/>
        <v>2396700</v>
      </c>
    </row>
    <row r="59" spans="1:6" s="3" customFormat="1" ht="31.5">
      <c r="A59" s="2" t="s">
        <v>138</v>
      </c>
      <c r="B59" s="6" t="s">
        <v>102</v>
      </c>
      <c r="C59" s="6" t="s">
        <v>216</v>
      </c>
      <c r="D59" s="6"/>
      <c r="E59" s="43">
        <f t="shared" si="2"/>
        <v>2305900</v>
      </c>
      <c r="F59" s="43">
        <f t="shared" si="2"/>
        <v>2396700</v>
      </c>
    </row>
    <row r="60" spans="1:6" s="3" customFormat="1" ht="15.75">
      <c r="A60" s="2" t="s">
        <v>69</v>
      </c>
      <c r="B60" s="6" t="s">
        <v>102</v>
      </c>
      <c r="C60" s="6" t="s">
        <v>216</v>
      </c>
      <c r="D60" s="6" t="s">
        <v>120</v>
      </c>
      <c r="E60" s="43">
        <v>2305900</v>
      </c>
      <c r="F60" s="43">
        <v>2396700</v>
      </c>
    </row>
    <row r="61" spans="1:6" s="13" customFormat="1" ht="31.5">
      <c r="A61" s="35" t="s">
        <v>6</v>
      </c>
      <c r="B61" s="5" t="s">
        <v>7</v>
      </c>
      <c r="C61" s="5"/>
      <c r="D61" s="5"/>
      <c r="E61" s="44">
        <f aca="true" t="shared" si="3" ref="E61:F63">E62</f>
        <v>4488000</v>
      </c>
      <c r="F61" s="44">
        <f t="shared" si="3"/>
        <v>4488000</v>
      </c>
    </row>
    <row r="62" spans="1:6" s="3" customFormat="1" ht="36" customHeight="1">
      <c r="A62" s="2" t="s">
        <v>276</v>
      </c>
      <c r="B62" s="6" t="s">
        <v>275</v>
      </c>
      <c r="C62" s="6"/>
      <c r="D62" s="6"/>
      <c r="E62" s="43">
        <f t="shared" si="3"/>
        <v>4488000</v>
      </c>
      <c r="F62" s="43">
        <f t="shared" si="3"/>
        <v>4488000</v>
      </c>
    </row>
    <row r="63" spans="1:6" s="3" customFormat="1" ht="15.75">
      <c r="A63" s="2" t="s">
        <v>109</v>
      </c>
      <c r="B63" s="6" t="s">
        <v>275</v>
      </c>
      <c r="C63" s="6" t="s">
        <v>156</v>
      </c>
      <c r="D63" s="6"/>
      <c r="E63" s="43">
        <f t="shared" si="3"/>
        <v>4488000</v>
      </c>
      <c r="F63" s="43">
        <f t="shared" si="3"/>
        <v>4488000</v>
      </c>
    </row>
    <row r="64" spans="1:6" s="3" customFormat="1" ht="15.75">
      <c r="A64" s="2" t="s">
        <v>91</v>
      </c>
      <c r="B64" s="6" t="s">
        <v>275</v>
      </c>
      <c r="C64" s="6" t="s">
        <v>165</v>
      </c>
      <c r="D64" s="6"/>
      <c r="E64" s="43">
        <f>E65+E66</f>
        <v>4488000</v>
      </c>
      <c r="F64" s="43">
        <f>F65+F66</f>
        <v>4488000</v>
      </c>
    </row>
    <row r="65" spans="1:6" s="3" customFormat="1" ht="63">
      <c r="A65" s="2" t="s">
        <v>110</v>
      </c>
      <c r="B65" s="6" t="s">
        <v>275</v>
      </c>
      <c r="C65" s="6" t="s">
        <v>165</v>
      </c>
      <c r="D65" s="6" t="s">
        <v>111</v>
      </c>
      <c r="E65" s="43">
        <v>2486000</v>
      </c>
      <c r="F65" s="43">
        <v>2486000</v>
      </c>
    </row>
    <row r="66" spans="1:6" s="3" customFormat="1" ht="31.5">
      <c r="A66" s="2" t="s">
        <v>133</v>
      </c>
      <c r="B66" s="6" t="s">
        <v>275</v>
      </c>
      <c r="C66" s="6" t="s">
        <v>165</v>
      </c>
      <c r="D66" s="6" t="s">
        <v>112</v>
      </c>
      <c r="E66" s="43">
        <v>2002000</v>
      </c>
      <c r="F66" s="43">
        <v>2002000</v>
      </c>
    </row>
    <row r="67" spans="1:6" s="13" customFormat="1" ht="15.75">
      <c r="A67" s="35" t="s">
        <v>8</v>
      </c>
      <c r="B67" s="5" t="s">
        <v>9</v>
      </c>
      <c r="C67" s="5"/>
      <c r="D67" s="5"/>
      <c r="E67" s="44">
        <f>E68+E84+E88+E95</f>
        <v>122459000</v>
      </c>
      <c r="F67" s="44">
        <f>F68+F84+F88+F95</f>
        <v>133167200</v>
      </c>
    </row>
    <row r="68" spans="1:6" s="3" customFormat="1" ht="15.75">
      <c r="A68" s="2" t="s">
        <v>33</v>
      </c>
      <c r="B68" s="6" t="s">
        <v>32</v>
      </c>
      <c r="C68" s="6"/>
      <c r="D68" s="6"/>
      <c r="E68" s="43">
        <f>E69</f>
        <v>8699300</v>
      </c>
      <c r="F68" s="43">
        <f>F69</f>
        <v>8699300</v>
      </c>
    </row>
    <row r="69" spans="1:10" ht="15.75">
      <c r="A69" s="2" t="s">
        <v>109</v>
      </c>
      <c r="B69" s="6" t="s">
        <v>32</v>
      </c>
      <c r="C69" s="6" t="s">
        <v>156</v>
      </c>
      <c r="D69" s="6"/>
      <c r="E69" s="43">
        <f>E70+E76+E80+E82+E72+E74</f>
        <v>8699300</v>
      </c>
      <c r="F69" s="43">
        <f>F70+F76+F80+F82+F72+F74</f>
        <v>8699300</v>
      </c>
      <c r="G69" s="22"/>
      <c r="H69" s="23"/>
      <c r="I69" s="24"/>
      <c r="J69" s="24"/>
    </row>
    <row r="70" spans="1:10" ht="31.5">
      <c r="A70" s="2" t="s">
        <v>115</v>
      </c>
      <c r="B70" s="6" t="s">
        <v>32</v>
      </c>
      <c r="C70" s="6" t="s">
        <v>166</v>
      </c>
      <c r="D70" s="6"/>
      <c r="E70" s="43">
        <f>E71</f>
        <v>2854000</v>
      </c>
      <c r="F70" s="43">
        <f>F71</f>
        <v>2854000</v>
      </c>
      <c r="G70" s="22"/>
      <c r="H70" s="23"/>
      <c r="I70" s="24"/>
      <c r="J70" s="24"/>
    </row>
    <row r="71" spans="1:10" ht="31.5">
      <c r="A71" s="2" t="s">
        <v>118</v>
      </c>
      <c r="B71" s="6" t="s">
        <v>32</v>
      </c>
      <c r="C71" s="6" t="s">
        <v>166</v>
      </c>
      <c r="D71" s="6" t="s">
        <v>119</v>
      </c>
      <c r="E71" s="43">
        <v>2854000</v>
      </c>
      <c r="F71" s="43">
        <v>2854000</v>
      </c>
      <c r="G71" s="22"/>
      <c r="H71" s="23"/>
      <c r="I71" s="24"/>
      <c r="J71" s="24"/>
    </row>
    <row r="72" spans="1:10" ht="15.75">
      <c r="A72" s="2" t="s">
        <v>260</v>
      </c>
      <c r="B72" s="6" t="s">
        <v>32</v>
      </c>
      <c r="C72" s="6" t="s">
        <v>273</v>
      </c>
      <c r="D72" s="6"/>
      <c r="E72" s="43">
        <f>E73</f>
        <v>2600000</v>
      </c>
      <c r="F72" s="43">
        <f>F73</f>
        <v>2600000</v>
      </c>
      <c r="G72" s="22"/>
      <c r="H72" s="23"/>
      <c r="I72" s="24"/>
      <c r="J72" s="24"/>
    </row>
    <row r="73" spans="1:10" ht="15.75">
      <c r="A73" s="2" t="s">
        <v>113</v>
      </c>
      <c r="B73" s="6" t="s">
        <v>32</v>
      </c>
      <c r="C73" s="6" t="s">
        <v>273</v>
      </c>
      <c r="D73" s="6" t="s">
        <v>114</v>
      </c>
      <c r="E73" s="43">
        <v>2600000</v>
      </c>
      <c r="F73" s="43">
        <v>2600000</v>
      </c>
      <c r="G73" s="22"/>
      <c r="H73" s="23"/>
      <c r="I73" s="24"/>
      <c r="J73" s="24"/>
    </row>
    <row r="74" spans="1:10" ht="31.5">
      <c r="A74" s="2" t="s">
        <v>261</v>
      </c>
      <c r="B74" s="6" t="s">
        <v>32</v>
      </c>
      <c r="C74" s="6" t="s">
        <v>274</v>
      </c>
      <c r="D74" s="6"/>
      <c r="E74" s="43">
        <f>E75</f>
        <v>500000</v>
      </c>
      <c r="F74" s="43">
        <f>F75</f>
        <v>500000</v>
      </c>
      <c r="G74" s="22"/>
      <c r="H74" s="23"/>
      <c r="I74" s="24"/>
      <c r="J74" s="24"/>
    </row>
    <row r="75" spans="1:10" ht="15.75">
      <c r="A75" s="2" t="s">
        <v>113</v>
      </c>
      <c r="B75" s="6" t="s">
        <v>32</v>
      </c>
      <c r="C75" s="6" t="s">
        <v>274</v>
      </c>
      <c r="D75" s="6" t="s">
        <v>114</v>
      </c>
      <c r="E75" s="43">
        <v>500000</v>
      </c>
      <c r="F75" s="43">
        <v>500000</v>
      </c>
      <c r="G75" s="22"/>
      <c r="H75" s="23"/>
      <c r="I75" s="24"/>
      <c r="J75" s="24"/>
    </row>
    <row r="76" spans="1:10" ht="15.75">
      <c r="A76" s="2" t="s">
        <v>34</v>
      </c>
      <c r="B76" s="6" t="s">
        <v>32</v>
      </c>
      <c r="C76" s="6" t="s">
        <v>167</v>
      </c>
      <c r="D76" s="6"/>
      <c r="E76" s="43">
        <f>E79+E78+E77</f>
        <v>1000000</v>
      </c>
      <c r="F76" s="43">
        <f>F79+F78+F77</f>
        <v>1000000</v>
      </c>
      <c r="G76" s="22"/>
      <c r="H76" s="23"/>
      <c r="I76" s="24"/>
      <c r="J76" s="24"/>
    </row>
    <row r="77" spans="1:10" ht="31.5">
      <c r="A77" s="2" t="s">
        <v>133</v>
      </c>
      <c r="B77" s="6" t="s">
        <v>32</v>
      </c>
      <c r="C77" s="6" t="s">
        <v>167</v>
      </c>
      <c r="D77" s="6" t="s">
        <v>112</v>
      </c>
      <c r="E77" s="43">
        <v>420000</v>
      </c>
      <c r="F77" s="43">
        <v>420000</v>
      </c>
      <c r="G77" s="22"/>
      <c r="H77" s="23"/>
      <c r="I77" s="24"/>
      <c r="J77" s="24"/>
    </row>
    <row r="78" spans="1:10" ht="15.75">
      <c r="A78" s="2" t="s">
        <v>122</v>
      </c>
      <c r="B78" s="6" t="s">
        <v>32</v>
      </c>
      <c r="C78" s="6" t="s">
        <v>167</v>
      </c>
      <c r="D78" s="6" t="s">
        <v>121</v>
      </c>
      <c r="E78" s="43">
        <v>80000</v>
      </c>
      <c r="F78" s="43">
        <v>80000</v>
      </c>
      <c r="G78" s="22"/>
      <c r="H78" s="23"/>
      <c r="I78" s="24"/>
      <c r="J78" s="24"/>
    </row>
    <row r="79" spans="1:10" ht="15.75">
      <c r="A79" s="2" t="s">
        <v>113</v>
      </c>
      <c r="B79" s="6" t="s">
        <v>32</v>
      </c>
      <c r="C79" s="6" t="s">
        <v>167</v>
      </c>
      <c r="D79" s="6" t="s">
        <v>114</v>
      </c>
      <c r="E79" s="43">
        <v>500000</v>
      </c>
      <c r="F79" s="43">
        <v>500000</v>
      </c>
      <c r="G79" s="22"/>
      <c r="H79" s="23"/>
      <c r="I79" s="24"/>
      <c r="J79" s="24"/>
    </row>
    <row r="80" spans="1:10" ht="63">
      <c r="A80" s="2" t="s">
        <v>139</v>
      </c>
      <c r="B80" s="6" t="s">
        <v>32</v>
      </c>
      <c r="C80" s="6" t="s">
        <v>168</v>
      </c>
      <c r="D80" s="6"/>
      <c r="E80" s="43">
        <f>E81</f>
        <v>592400</v>
      </c>
      <c r="F80" s="43">
        <f>F81</f>
        <v>592400</v>
      </c>
      <c r="G80" s="22"/>
      <c r="H80" s="23"/>
      <c r="I80" s="24"/>
      <c r="J80" s="24"/>
    </row>
    <row r="81" spans="1:10" ht="31.5">
      <c r="A81" s="2" t="s">
        <v>133</v>
      </c>
      <c r="B81" s="6" t="s">
        <v>32</v>
      </c>
      <c r="C81" s="6" t="s">
        <v>168</v>
      </c>
      <c r="D81" s="6" t="s">
        <v>112</v>
      </c>
      <c r="E81" s="43">
        <v>592400</v>
      </c>
      <c r="F81" s="43">
        <v>592400</v>
      </c>
      <c r="G81" s="22"/>
      <c r="H81" s="23"/>
      <c r="I81" s="24"/>
      <c r="J81" s="24"/>
    </row>
    <row r="82" spans="1:10" ht="47.25">
      <c r="A82" s="2" t="s">
        <v>287</v>
      </c>
      <c r="B82" s="6" t="s">
        <v>32</v>
      </c>
      <c r="C82" s="6" t="s">
        <v>169</v>
      </c>
      <c r="D82" s="6"/>
      <c r="E82" s="43">
        <f>E83</f>
        <v>1152900</v>
      </c>
      <c r="F82" s="43">
        <f>F83</f>
        <v>1152900</v>
      </c>
      <c r="G82" s="22"/>
      <c r="H82" s="23"/>
      <c r="I82" s="24"/>
      <c r="J82" s="24"/>
    </row>
    <row r="83" spans="1:10" ht="31.5">
      <c r="A83" s="2" t="s">
        <v>133</v>
      </c>
      <c r="B83" s="6" t="s">
        <v>32</v>
      </c>
      <c r="C83" s="6" t="s">
        <v>169</v>
      </c>
      <c r="D83" s="6" t="s">
        <v>112</v>
      </c>
      <c r="E83" s="43">
        <v>1152900</v>
      </c>
      <c r="F83" s="43">
        <v>1152900</v>
      </c>
      <c r="G83" s="22"/>
      <c r="H83" s="23"/>
      <c r="I83" s="24"/>
      <c r="J83" s="24"/>
    </row>
    <row r="84" spans="1:6" s="3" customFormat="1" ht="15.75">
      <c r="A84" s="2" t="s">
        <v>126</v>
      </c>
      <c r="B84" s="6" t="s">
        <v>125</v>
      </c>
      <c r="C84" s="40"/>
      <c r="D84" s="40"/>
      <c r="E84" s="43">
        <f aca="true" t="shared" si="4" ref="E84:F86">E85</f>
        <v>700000</v>
      </c>
      <c r="F84" s="43">
        <f t="shared" si="4"/>
        <v>700000</v>
      </c>
    </row>
    <row r="85" spans="1:6" s="3" customFormat="1" ht="15.75">
      <c r="A85" s="2" t="s">
        <v>109</v>
      </c>
      <c r="B85" s="6" t="s">
        <v>125</v>
      </c>
      <c r="C85" s="9" t="s">
        <v>156</v>
      </c>
      <c r="D85" s="6"/>
      <c r="E85" s="43">
        <f t="shared" si="4"/>
        <v>700000</v>
      </c>
      <c r="F85" s="43">
        <f t="shared" si="4"/>
        <v>700000</v>
      </c>
    </row>
    <row r="86" spans="1:6" s="3" customFormat="1" ht="19.5" customHeight="1">
      <c r="A86" s="2" t="s">
        <v>127</v>
      </c>
      <c r="B86" s="6" t="s">
        <v>125</v>
      </c>
      <c r="C86" s="9" t="s">
        <v>215</v>
      </c>
      <c r="D86" s="40"/>
      <c r="E86" s="43">
        <f t="shared" si="4"/>
        <v>700000</v>
      </c>
      <c r="F86" s="43">
        <f t="shared" si="4"/>
        <v>700000</v>
      </c>
    </row>
    <row r="87" spans="1:6" s="3" customFormat="1" ht="31.5">
      <c r="A87" s="2" t="s">
        <v>133</v>
      </c>
      <c r="B87" s="6" t="s">
        <v>125</v>
      </c>
      <c r="C87" s="9" t="s">
        <v>215</v>
      </c>
      <c r="D87" s="6" t="s">
        <v>112</v>
      </c>
      <c r="E87" s="43">
        <v>700000</v>
      </c>
      <c r="F87" s="43">
        <v>700000</v>
      </c>
    </row>
    <row r="88" spans="1:6" s="3" customFormat="1" ht="15.75">
      <c r="A88" s="2" t="s">
        <v>68</v>
      </c>
      <c r="B88" s="6" t="s">
        <v>17</v>
      </c>
      <c r="C88" s="9"/>
      <c r="D88" s="6"/>
      <c r="E88" s="43">
        <f>E89</f>
        <v>98702000</v>
      </c>
      <c r="F88" s="43">
        <f>F89</f>
        <v>109410200</v>
      </c>
    </row>
    <row r="89" spans="1:6" s="3" customFormat="1" ht="15.75">
      <c r="A89" s="2" t="s">
        <v>109</v>
      </c>
      <c r="B89" s="6" t="s">
        <v>17</v>
      </c>
      <c r="C89" s="6" t="s">
        <v>156</v>
      </c>
      <c r="D89" s="6"/>
      <c r="E89" s="43">
        <f>E92+E90</f>
        <v>98702000</v>
      </c>
      <c r="F89" s="43">
        <f>F92+F90</f>
        <v>109410200</v>
      </c>
    </row>
    <row r="90" spans="1:6" s="3" customFormat="1" ht="47.25">
      <c r="A90" s="2" t="s">
        <v>147</v>
      </c>
      <c r="B90" s="6" t="s">
        <v>17</v>
      </c>
      <c r="C90" s="6" t="s">
        <v>214</v>
      </c>
      <c r="D90" s="6"/>
      <c r="E90" s="43">
        <f>E91</f>
        <v>74127000</v>
      </c>
      <c r="F90" s="43">
        <f>F91</f>
        <v>81311000</v>
      </c>
    </row>
    <row r="91" spans="1:6" s="3" customFormat="1" ht="31.5">
      <c r="A91" s="2" t="s">
        <v>133</v>
      </c>
      <c r="B91" s="6" t="s">
        <v>17</v>
      </c>
      <c r="C91" s="6" t="s">
        <v>214</v>
      </c>
      <c r="D91" s="6" t="s">
        <v>112</v>
      </c>
      <c r="E91" s="43">
        <v>74127000</v>
      </c>
      <c r="F91" s="43">
        <v>81311000</v>
      </c>
    </row>
    <row r="92" spans="1:6" s="3" customFormat="1" ht="15.75">
      <c r="A92" s="2" t="s">
        <v>90</v>
      </c>
      <c r="B92" s="6" t="s">
        <v>17</v>
      </c>
      <c r="C92" s="6" t="s">
        <v>213</v>
      </c>
      <c r="D92" s="6"/>
      <c r="E92" s="43">
        <f>E93+E94</f>
        <v>24575000</v>
      </c>
      <c r="F92" s="43">
        <f>F93+F94</f>
        <v>28099200</v>
      </c>
    </row>
    <row r="93" spans="1:6" s="3" customFormat="1" ht="31.5">
      <c r="A93" s="2" t="s">
        <v>133</v>
      </c>
      <c r="B93" s="6" t="s">
        <v>17</v>
      </c>
      <c r="C93" s="6" t="s">
        <v>213</v>
      </c>
      <c r="D93" s="6" t="s">
        <v>112</v>
      </c>
      <c r="E93" s="43">
        <v>18871000</v>
      </c>
      <c r="F93" s="43">
        <v>22395200</v>
      </c>
    </row>
    <row r="94" spans="1:6" s="3" customFormat="1" ht="15.75">
      <c r="A94" s="2" t="s">
        <v>69</v>
      </c>
      <c r="B94" s="6" t="s">
        <v>17</v>
      </c>
      <c r="C94" s="6" t="s">
        <v>213</v>
      </c>
      <c r="D94" s="6" t="s">
        <v>120</v>
      </c>
      <c r="E94" s="43">
        <v>5704000</v>
      </c>
      <c r="F94" s="43">
        <v>5704000</v>
      </c>
    </row>
    <row r="95" spans="1:6" s="3" customFormat="1" ht="15.75">
      <c r="A95" s="2" t="s">
        <v>10</v>
      </c>
      <c r="B95" s="6" t="s">
        <v>128</v>
      </c>
      <c r="C95" s="6"/>
      <c r="D95" s="6"/>
      <c r="E95" s="43">
        <f>E96</f>
        <v>14357700</v>
      </c>
      <c r="F95" s="43">
        <f>F96</f>
        <v>14357700</v>
      </c>
    </row>
    <row r="96" spans="1:6" s="3" customFormat="1" ht="15.75">
      <c r="A96" s="2" t="s">
        <v>109</v>
      </c>
      <c r="B96" s="6" t="s">
        <v>128</v>
      </c>
      <c r="C96" s="6" t="s">
        <v>156</v>
      </c>
      <c r="D96" s="6"/>
      <c r="E96" s="43">
        <f>E99+E101+E103+E97+E105</f>
        <v>14357700</v>
      </c>
      <c r="F96" s="43">
        <f>F99+F101+F103+F97+F105</f>
        <v>14357700</v>
      </c>
    </row>
    <row r="97" spans="1:6" s="3" customFormat="1" ht="63">
      <c r="A97" s="2" t="s">
        <v>263</v>
      </c>
      <c r="B97" s="6" t="s">
        <v>128</v>
      </c>
      <c r="C97" s="6" t="s">
        <v>212</v>
      </c>
      <c r="D97" s="6"/>
      <c r="E97" s="43">
        <f>E98</f>
        <v>57700</v>
      </c>
      <c r="F97" s="43">
        <f>F98</f>
        <v>57700</v>
      </c>
    </row>
    <row r="98" spans="1:6" s="3" customFormat="1" ht="31.5">
      <c r="A98" s="2" t="s">
        <v>133</v>
      </c>
      <c r="B98" s="6" t="s">
        <v>128</v>
      </c>
      <c r="C98" s="6" t="s">
        <v>212</v>
      </c>
      <c r="D98" s="6" t="s">
        <v>112</v>
      </c>
      <c r="E98" s="43">
        <v>57700</v>
      </c>
      <c r="F98" s="43">
        <v>57700</v>
      </c>
    </row>
    <row r="99" spans="1:6" s="3" customFormat="1" ht="15.75">
      <c r="A99" s="2" t="s">
        <v>62</v>
      </c>
      <c r="B99" s="6" t="s">
        <v>128</v>
      </c>
      <c r="C99" s="6" t="s">
        <v>210</v>
      </c>
      <c r="D99" s="6"/>
      <c r="E99" s="43">
        <f>E100</f>
        <v>1500000</v>
      </c>
      <c r="F99" s="43">
        <f>F100</f>
        <v>1500000</v>
      </c>
    </row>
    <row r="100" spans="1:6" s="3" customFormat="1" ht="31.5">
      <c r="A100" s="2" t="s">
        <v>133</v>
      </c>
      <c r="B100" s="6" t="s">
        <v>128</v>
      </c>
      <c r="C100" s="6" t="s">
        <v>210</v>
      </c>
      <c r="D100" s="6" t="s">
        <v>112</v>
      </c>
      <c r="E100" s="43">
        <v>1500000</v>
      </c>
      <c r="F100" s="43">
        <v>1500000</v>
      </c>
    </row>
    <row r="101" spans="1:6" s="3" customFormat="1" ht="31.5">
      <c r="A101" s="2" t="s">
        <v>29</v>
      </c>
      <c r="B101" s="6" t="s">
        <v>128</v>
      </c>
      <c r="C101" s="6" t="s">
        <v>211</v>
      </c>
      <c r="D101" s="6"/>
      <c r="E101" s="43">
        <f>E102</f>
        <v>3000000</v>
      </c>
      <c r="F101" s="43">
        <f>F102</f>
        <v>3000000</v>
      </c>
    </row>
    <row r="102" spans="1:6" s="3" customFormat="1" ht="31.5">
      <c r="A102" s="2" t="s">
        <v>133</v>
      </c>
      <c r="B102" s="6" t="s">
        <v>128</v>
      </c>
      <c r="C102" s="6" t="s">
        <v>211</v>
      </c>
      <c r="D102" s="6" t="s">
        <v>112</v>
      </c>
      <c r="E102" s="43">
        <v>3000000</v>
      </c>
      <c r="F102" s="43">
        <v>3000000</v>
      </c>
    </row>
    <row r="103" spans="1:6" s="3" customFormat="1" ht="31.5">
      <c r="A103" s="2" t="s">
        <v>67</v>
      </c>
      <c r="B103" s="6" t="s">
        <v>128</v>
      </c>
      <c r="C103" s="6" t="s">
        <v>209</v>
      </c>
      <c r="D103" s="6"/>
      <c r="E103" s="43">
        <f>E104</f>
        <v>2400000</v>
      </c>
      <c r="F103" s="43">
        <f>F104</f>
        <v>2400000</v>
      </c>
    </row>
    <row r="104" spans="1:6" s="3" customFormat="1" ht="15.75">
      <c r="A104" s="2" t="s">
        <v>113</v>
      </c>
      <c r="B104" s="6" t="s">
        <v>128</v>
      </c>
      <c r="C104" s="6" t="s">
        <v>209</v>
      </c>
      <c r="D104" s="6" t="s">
        <v>114</v>
      </c>
      <c r="E104" s="43">
        <v>2400000</v>
      </c>
      <c r="F104" s="43">
        <v>2400000</v>
      </c>
    </row>
    <row r="105" spans="1:6" s="3" customFormat="1" ht="31.5">
      <c r="A105" s="2" t="s">
        <v>278</v>
      </c>
      <c r="B105" s="6" t="s">
        <v>128</v>
      </c>
      <c r="C105" s="6" t="s">
        <v>296</v>
      </c>
      <c r="D105" s="6"/>
      <c r="E105" s="43">
        <f>E106</f>
        <v>7400000</v>
      </c>
      <c r="F105" s="43">
        <f>F106</f>
        <v>7400000</v>
      </c>
    </row>
    <row r="106" spans="1:6" s="3" customFormat="1" ht="31.5">
      <c r="A106" s="2" t="s">
        <v>118</v>
      </c>
      <c r="B106" s="6" t="s">
        <v>128</v>
      </c>
      <c r="C106" s="6" t="s">
        <v>296</v>
      </c>
      <c r="D106" s="6" t="s">
        <v>119</v>
      </c>
      <c r="E106" s="43">
        <v>7400000</v>
      </c>
      <c r="F106" s="43">
        <v>7400000</v>
      </c>
    </row>
    <row r="107" spans="1:6" s="13" customFormat="1" ht="15.75">
      <c r="A107" s="35" t="s">
        <v>94</v>
      </c>
      <c r="B107" s="5" t="s">
        <v>92</v>
      </c>
      <c r="C107" s="5"/>
      <c r="D107" s="5"/>
      <c r="E107" s="44">
        <f>E108+E124+E114</f>
        <v>57428000</v>
      </c>
      <c r="F107" s="44">
        <f>F108+F124+F114</f>
        <v>51120200</v>
      </c>
    </row>
    <row r="108" spans="1:6" s="13" customFormat="1" ht="15.75">
      <c r="A108" s="2" t="s">
        <v>107</v>
      </c>
      <c r="B108" s="6" t="s">
        <v>106</v>
      </c>
      <c r="C108" s="6"/>
      <c r="D108" s="6"/>
      <c r="E108" s="43">
        <f>E109</f>
        <v>2736200</v>
      </c>
      <c r="F108" s="43">
        <f>F109</f>
        <v>2853900</v>
      </c>
    </row>
    <row r="109" spans="1:6" s="13" customFormat="1" ht="15.75">
      <c r="A109" s="2" t="s">
        <v>109</v>
      </c>
      <c r="B109" s="6" t="s">
        <v>106</v>
      </c>
      <c r="C109" s="6" t="s">
        <v>156</v>
      </c>
      <c r="D109" s="6"/>
      <c r="E109" s="43">
        <f>E112+E110</f>
        <v>2736200</v>
      </c>
      <c r="F109" s="43">
        <f>F112+F110</f>
        <v>2853900</v>
      </c>
    </row>
    <row r="110" spans="1:6" s="13" customFormat="1" ht="49.5" customHeight="1">
      <c r="A110" s="2" t="s">
        <v>233</v>
      </c>
      <c r="B110" s="6" t="s">
        <v>106</v>
      </c>
      <c r="C110" s="6" t="s">
        <v>234</v>
      </c>
      <c r="D110" s="6"/>
      <c r="E110" s="43">
        <f>E111</f>
        <v>1886200</v>
      </c>
      <c r="F110" s="43">
        <f>F111</f>
        <v>2003900</v>
      </c>
    </row>
    <row r="111" spans="1:6" s="13" customFormat="1" ht="31.5">
      <c r="A111" s="2" t="s">
        <v>61</v>
      </c>
      <c r="B111" s="6" t="s">
        <v>106</v>
      </c>
      <c r="C111" s="6" t="s">
        <v>234</v>
      </c>
      <c r="D111" s="6" t="s">
        <v>124</v>
      </c>
      <c r="E111" s="43">
        <v>1886200</v>
      </c>
      <c r="F111" s="43">
        <v>2003900</v>
      </c>
    </row>
    <row r="112" spans="1:6" s="13" customFormat="1" ht="47.25">
      <c r="A112" s="2" t="s">
        <v>108</v>
      </c>
      <c r="B112" s="6" t="s">
        <v>106</v>
      </c>
      <c r="C112" s="6" t="s">
        <v>208</v>
      </c>
      <c r="D112" s="6"/>
      <c r="E112" s="43">
        <f>E113</f>
        <v>850000</v>
      </c>
      <c r="F112" s="43">
        <f>F113</f>
        <v>850000</v>
      </c>
    </row>
    <row r="113" spans="1:6" s="13" customFormat="1" ht="31.5">
      <c r="A113" s="2" t="s">
        <v>133</v>
      </c>
      <c r="B113" s="6" t="s">
        <v>106</v>
      </c>
      <c r="C113" s="6" t="s">
        <v>208</v>
      </c>
      <c r="D113" s="6" t="s">
        <v>112</v>
      </c>
      <c r="E113" s="43">
        <v>850000</v>
      </c>
      <c r="F113" s="43">
        <v>850000</v>
      </c>
    </row>
    <row r="114" spans="1:6" s="3" customFormat="1" ht="15.75">
      <c r="A114" s="2" t="s">
        <v>95</v>
      </c>
      <c r="B114" s="6" t="s">
        <v>93</v>
      </c>
      <c r="C114" s="6"/>
      <c r="D114" s="6"/>
      <c r="E114" s="43">
        <f>E115</f>
        <v>14760600</v>
      </c>
      <c r="F114" s="43">
        <f>F115</f>
        <v>8335100</v>
      </c>
    </row>
    <row r="115" spans="1:6" s="13" customFormat="1" ht="20.25" customHeight="1">
      <c r="A115" s="2" t="s">
        <v>109</v>
      </c>
      <c r="B115" s="6" t="s">
        <v>93</v>
      </c>
      <c r="C115" s="6" t="s">
        <v>156</v>
      </c>
      <c r="D115" s="6"/>
      <c r="E115" s="43">
        <f>E120+E122+E118+E116</f>
        <v>14760600</v>
      </c>
      <c r="F115" s="43">
        <f>F120+F122+F118+F116</f>
        <v>8335100</v>
      </c>
    </row>
    <row r="116" spans="1:6" s="3" customFormat="1" ht="47.25">
      <c r="A116" s="2" t="s">
        <v>229</v>
      </c>
      <c r="B116" s="6" t="s">
        <v>93</v>
      </c>
      <c r="C116" s="6" t="s">
        <v>230</v>
      </c>
      <c r="D116" s="6"/>
      <c r="E116" s="43">
        <f>E117</f>
        <v>6503500</v>
      </c>
      <c r="F116" s="43">
        <f>F117</f>
        <v>0</v>
      </c>
    </row>
    <row r="117" spans="1:6" s="3" customFormat="1" ht="31.5">
      <c r="A117" s="2" t="s">
        <v>52</v>
      </c>
      <c r="B117" s="6" t="s">
        <v>93</v>
      </c>
      <c r="C117" s="6" t="s">
        <v>230</v>
      </c>
      <c r="D117" s="6" t="s">
        <v>124</v>
      </c>
      <c r="E117" s="43">
        <v>6503500</v>
      </c>
      <c r="F117" s="43">
        <v>0</v>
      </c>
    </row>
    <row r="118" spans="1:6" s="13" customFormat="1" ht="95.25" customHeight="1">
      <c r="A118" s="2" t="s">
        <v>222</v>
      </c>
      <c r="B118" s="6" t="s">
        <v>93</v>
      </c>
      <c r="C118" s="6" t="s">
        <v>231</v>
      </c>
      <c r="D118" s="6"/>
      <c r="E118" s="43">
        <f>E119</f>
        <v>2987100</v>
      </c>
      <c r="F118" s="43">
        <f>F119</f>
        <v>2987100</v>
      </c>
    </row>
    <row r="119" spans="1:6" s="13" customFormat="1" ht="21" customHeight="1">
      <c r="A119" s="2" t="s">
        <v>113</v>
      </c>
      <c r="B119" s="6" t="s">
        <v>93</v>
      </c>
      <c r="C119" s="6" t="s">
        <v>231</v>
      </c>
      <c r="D119" s="6" t="s">
        <v>114</v>
      </c>
      <c r="E119" s="43">
        <v>2987100</v>
      </c>
      <c r="F119" s="43">
        <v>2987100</v>
      </c>
    </row>
    <row r="120" spans="1:6" s="13" customFormat="1" ht="20.25" customHeight="1">
      <c r="A120" s="2" t="s">
        <v>25</v>
      </c>
      <c r="B120" s="6" t="s">
        <v>93</v>
      </c>
      <c r="C120" s="6" t="s">
        <v>206</v>
      </c>
      <c r="D120" s="6"/>
      <c r="E120" s="43">
        <f>E121</f>
        <v>3270000</v>
      </c>
      <c r="F120" s="43">
        <f>F121</f>
        <v>3348000</v>
      </c>
    </row>
    <row r="121" spans="1:6" s="13" customFormat="1" ht="34.5" customHeight="1">
      <c r="A121" s="2" t="s">
        <v>133</v>
      </c>
      <c r="B121" s="6" t="s">
        <v>93</v>
      </c>
      <c r="C121" s="6" t="s">
        <v>206</v>
      </c>
      <c r="D121" s="6" t="s">
        <v>112</v>
      </c>
      <c r="E121" s="43">
        <v>3270000</v>
      </c>
      <c r="F121" s="43">
        <v>3348000</v>
      </c>
    </row>
    <row r="122" spans="1:6" s="13" customFormat="1" ht="31.5">
      <c r="A122" s="2" t="s">
        <v>61</v>
      </c>
      <c r="B122" s="6" t="s">
        <v>93</v>
      </c>
      <c r="C122" s="6" t="s">
        <v>207</v>
      </c>
      <c r="D122" s="6"/>
      <c r="E122" s="43">
        <f>E123</f>
        <v>2000000</v>
      </c>
      <c r="F122" s="43">
        <f>F123</f>
        <v>2000000</v>
      </c>
    </row>
    <row r="123" spans="1:6" s="13" customFormat="1" ht="31.5">
      <c r="A123" s="2" t="s">
        <v>52</v>
      </c>
      <c r="B123" s="6" t="s">
        <v>93</v>
      </c>
      <c r="C123" s="6" t="s">
        <v>207</v>
      </c>
      <c r="D123" s="6" t="s">
        <v>124</v>
      </c>
      <c r="E123" s="43">
        <v>2000000</v>
      </c>
      <c r="F123" s="43">
        <v>2000000</v>
      </c>
    </row>
    <row r="124" spans="1:6" s="3" customFormat="1" ht="15.75">
      <c r="A124" s="2" t="s">
        <v>105</v>
      </c>
      <c r="B124" s="6" t="s">
        <v>104</v>
      </c>
      <c r="C124" s="6"/>
      <c r="D124" s="6"/>
      <c r="E124" s="43">
        <f aca="true" t="shared" si="5" ref="E124:F127">E125</f>
        <v>39931200</v>
      </c>
      <c r="F124" s="43">
        <f t="shared" si="5"/>
        <v>39931200</v>
      </c>
    </row>
    <row r="125" spans="1:6" s="3" customFormat="1" ht="15.75">
      <c r="A125" s="2" t="s">
        <v>109</v>
      </c>
      <c r="B125" s="6" t="s">
        <v>104</v>
      </c>
      <c r="C125" s="6" t="s">
        <v>156</v>
      </c>
      <c r="D125" s="6"/>
      <c r="E125" s="43">
        <f t="shared" si="5"/>
        <v>39931200</v>
      </c>
      <c r="F125" s="43">
        <f t="shared" si="5"/>
        <v>39931200</v>
      </c>
    </row>
    <row r="126" spans="1:6" s="3" customFormat="1" ht="31.5">
      <c r="A126" s="2" t="s">
        <v>291</v>
      </c>
      <c r="B126" s="6" t="s">
        <v>104</v>
      </c>
      <c r="C126" s="6" t="s">
        <v>256</v>
      </c>
      <c r="D126" s="6"/>
      <c r="E126" s="43">
        <f t="shared" si="5"/>
        <v>39931200</v>
      </c>
      <c r="F126" s="43">
        <f t="shared" si="5"/>
        <v>39931200</v>
      </c>
    </row>
    <row r="127" spans="1:6" s="3" customFormat="1" ht="32.25" customHeight="1">
      <c r="A127" s="2" t="s">
        <v>220</v>
      </c>
      <c r="B127" s="6" t="s">
        <v>104</v>
      </c>
      <c r="C127" s="6" t="s">
        <v>257</v>
      </c>
      <c r="D127" s="6"/>
      <c r="E127" s="43">
        <f t="shared" si="5"/>
        <v>39931200</v>
      </c>
      <c r="F127" s="43">
        <f t="shared" si="5"/>
        <v>39931200</v>
      </c>
    </row>
    <row r="128" spans="1:6" s="3" customFormat="1" ht="15.75">
      <c r="A128" s="2" t="s">
        <v>221</v>
      </c>
      <c r="B128" s="6" t="s">
        <v>104</v>
      </c>
      <c r="C128" s="6" t="s">
        <v>257</v>
      </c>
      <c r="D128" s="6" t="s">
        <v>120</v>
      </c>
      <c r="E128" s="43">
        <v>39931200</v>
      </c>
      <c r="F128" s="43">
        <v>39931200</v>
      </c>
    </row>
    <row r="129" spans="1:9" s="3" customFormat="1" ht="15.75">
      <c r="A129" s="35" t="s">
        <v>11</v>
      </c>
      <c r="B129" s="5" t="s">
        <v>72</v>
      </c>
      <c r="C129" s="5"/>
      <c r="D129" s="5"/>
      <c r="E129" s="44">
        <f>E130+E140+E187+E175+E161</f>
        <v>1260206883.7</v>
      </c>
      <c r="F129" s="44">
        <f>F130+F140+F187+F175+F161</f>
        <v>1223188445.92</v>
      </c>
      <c r="H129" s="15"/>
      <c r="I129" s="8"/>
    </row>
    <row r="130" spans="1:6" s="3" customFormat="1" ht="15.75">
      <c r="A130" s="2" t="s">
        <v>76</v>
      </c>
      <c r="B130" s="6" t="s">
        <v>73</v>
      </c>
      <c r="C130" s="6"/>
      <c r="D130" s="6"/>
      <c r="E130" s="43">
        <f>E131</f>
        <v>388343400</v>
      </c>
      <c r="F130" s="43">
        <f>F131</f>
        <v>388343400</v>
      </c>
    </row>
    <row r="131" spans="1:6" s="3" customFormat="1" ht="15.75">
      <c r="A131" s="2" t="s">
        <v>109</v>
      </c>
      <c r="B131" s="6" t="s">
        <v>73</v>
      </c>
      <c r="C131" s="6" t="s">
        <v>156</v>
      </c>
      <c r="D131" s="6"/>
      <c r="E131" s="43">
        <f>E132+E134+E136+E138</f>
        <v>388343400</v>
      </c>
      <c r="F131" s="43">
        <f>F132+F134+F136+F138</f>
        <v>388343400</v>
      </c>
    </row>
    <row r="132" spans="1:6" s="3" customFormat="1" ht="15.75">
      <c r="A132" s="2" t="s">
        <v>55</v>
      </c>
      <c r="B132" s="6" t="s">
        <v>73</v>
      </c>
      <c r="C132" s="6" t="s">
        <v>202</v>
      </c>
      <c r="D132" s="6"/>
      <c r="E132" s="43">
        <f>E133</f>
        <v>110172000</v>
      </c>
      <c r="F132" s="43">
        <f>F133</f>
        <v>110172000</v>
      </c>
    </row>
    <row r="133" spans="1:6" s="3" customFormat="1" ht="31.5">
      <c r="A133" s="2" t="s">
        <v>118</v>
      </c>
      <c r="B133" s="6" t="s">
        <v>73</v>
      </c>
      <c r="C133" s="6" t="s">
        <v>202</v>
      </c>
      <c r="D133" s="6" t="s">
        <v>119</v>
      </c>
      <c r="E133" s="43">
        <v>110172000</v>
      </c>
      <c r="F133" s="43">
        <v>110172000</v>
      </c>
    </row>
    <row r="134" spans="1:6" s="3" customFormat="1" ht="226.5" customHeight="1">
      <c r="A134" s="2" t="s">
        <v>140</v>
      </c>
      <c r="B134" s="6" t="s">
        <v>73</v>
      </c>
      <c r="C134" s="6" t="s">
        <v>204</v>
      </c>
      <c r="D134" s="6"/>
      <c r="E134" s="43">
        <f>E135</f>
        <v>198389200</v>
      </c>
      <c r="F134" s="43">
        <f>F135</f>
        <v>198389200</v>
      </c>
    </row>
    <row r="135" spans="1:6" s="3" customFormat="1" ht="34.5" customHeight="1">
      <c r="A135" s="2" t="s">
        <v>118</v>
      </c>
      <c r="B135" s="6" t="s">
        <v>73</v>
      </c>
      <c r="C135" s="6" t="s">
        <v>204</v>
      </c>
      <c r="D135" s="6" t="s">
        <v>119</v>
      </c>
      <c r="E135" s="43">
        <v>198389200</v>
      </c>
      <c r="F135" s="43">
        <v>198389200</v>
      </c>
    </row>
    <row r="136" spans="1:6" s="3" customFormat="1" ht="191.25" customHeight="1">
      <c r="A136" s="2" t="s">
        <v>1</v>
      </c>
      <c r="B136" s="6" t="s">
        <v>73</v>
      </c>
      <c r="C136" s="6" t="s">
        <v>205</v>
      </c>
      <c r="D136" s="6"/>
      <c r="E136" s="43">
        <f>E137</f>
        <v>2775400</v>
      </c>
      <c r="F136" s="43">
        <f>F137</f>
        <v>2775400</v>
      </c>
    </row>
    <row r="137" spans="1:6" s="3" customFormat="1" ht="35.25" customHeight="1">
      <c r="A137" s="2" t="s">
        <v>118</v>
      </c>
      <c r="B137" s="6" t="s">
        <v>73</v>
      </c>
      <c r="C137" s="6" t="s">
        <v>205</v>
      </c>
      <c r="D137" s="6" t="s">
        <v>119</v>
      </c>
      <c r="E137" s="43">
        <v>2775400</v>
      </c>
      <c r="F137" s="43">
        <v>2775400</v>
      </c>
    </row>
    <row r="138" spans="1:6" s="3" customFormat="1" ht="236.25">
      <c r="A138" s="2" t="s">
        <v>141</v>
      </c>
      <c r="B138" s="6" t="s">
        <v>73</v>
      </c>
      <c r="C138" s="6" t="s">
        <v>203</v>
      </c>
      <c r="D138" s="6"/>
      <c r="E138" s="43">
        <f>E139</f>
        <v>77006800</v>
      </c>
      <c r="F138" s="43">
        <f>F139</f>
        <v>77006800</v>
      </c>
    </row>
    <row r="139" spans="1:6" s="3" customFormat="1" ht="31.5">
      <c r="A139" s="2" t="s">
        <v>118</v>
      </c>
      <c r="B139" s="6" t="s">
        <v>73</v>
      </c>
      <c r="C139" s="6" t="s">
        <v>203</v>
      </c>
      <c r="D139" s="6" t="s">
        <v>119</v>
      </c>
      <c r="E139" s="43">
        <v>77006800</v>
      </c>
      <c r="F139" s="43">
        <v>77006800</v>
      </c>
    </row>
    <row r="140" spans="1:6" s="3" customFormat="1" ht="15.75">
      <c r="A140" s="2" t="s">
        <v>77</v>
      </c>
      <c r="B140" s="6" t="s">
        <v>12</v>
      </c>
      <c r="C140" s="6"/>
      <c r="D140" s="6"/>
      <c r="E140" s="43">
        <f>E141+E158</f>
        <v>656256232.5</v>
      </c>
      <c r="F140" s="43">
        <f>F141+F158</f>
        <v>655527145.92</v>
      </c>
    </row>
    <row r="141" spans="1:9" s="3" customFormat="1" ht="15.75">
      <c r="A141" s="2" t="s">
        <v>109</v>
      </c>
      <c r="B141" s="6" t="s">
        <v>12</v>
      </c>
      <c r="C141" s="6" t="s">
        <v>156</v>
      </c>
      <c r="D141" s="6"/>
      <c r="E141" s="43">
        <f>E148+E152+E154+E156+E146+E144+E142+E150</f>
        <v>655891823.59</v>
      </c>
      <c r="F141" s="43">
        <f>F148+F152+F154+F156+F146+F144+F142+F150</f>
        <v>655169072</v>
      </c>
      <c r="H141" s="26"/>
      <c r="I141" s="26"/>
    </row>
    <row r="142" spans="1:9" s="3" customFormat="1" ht="49.5" customHeight="1">
      <c r="A142" s="2" t="s">
        <v>280</v>
      </c>
      <c r="B142" s="6" t="s">
        <v>12</v>
      </c>
      <c r="C142" s="6" t="s">
        <v>281</v>
      </c>
      <c r="D142" s="6"/>
      <c r="E142" s="43">
        <f>E143</f>
        <v>47761301.59</v>
      </c>
      <c r="F142" s="43">
        <f>F143</f>
        <v>47038550</v>
      </c>
      <c r="H142" s="26"/>
      <c r="I142" s="26"/>
    </row>
    <row r="143" spans="1:9" s="3" customFormat="1" ht="31.5">
      <c r="A143" s="2" t="s">
        <v>118</v>
      </c>
      <c r="B143" s="6" t="s">
        <v>12</v>
      </c>
      <c r="C143" s="6" t="s">
        <v>281</v>
      </c>
      <c r="D143" s="6" t="s">
        <v>119</v>
      </c>
      <c r="E143" s="43">
        <v>47761301.59</v>
      </c>
      <c r="F143" s="43">
        <v>47038550</v>
      </c>
      <c r="H143" s="26"/>
      <c r="I143" s="26"/>
    </row>
    <row r="144" spans="1:9" s="3" customFormat="1" ht="64.5" customHeight="1">
      <c r="A144" s="2" t="s">
        <v>236</v>
      </c>
      <c r="B144" s="6" t="s">
        <v>12</v>
      </c>
      <c r="C144" s="6" t="s">
        <v>201</v>
      </c>
      <c r="D144" s="6"/>
      <c r="E144" s="45">
        <f>E145</f>
        <v>7871500</v>
      </c>
      <c r="F144" s="43">
        <f>F145</f>
        <v>7871500</v>
      </c>
      <c r="H144" s="26"/>
      <c r="I144" s="26"/>
    </row>
    <row r="145" spans="1:9" s="3" customFormat="1" ht="31.5">
      <c r="A145" s="2" t="s">
        <v>118</v>
      </c>
      <c r="B145" s="6" t="s">
        <v>12</v>
      </c>
      <c r="C145" s="6" t="s">
        <v>201</v>
      </c>
      <c r="D145" s="6" t="s">
        <v>119</v>
      </c>
      <c r="E145" s="43">
        <v>7871500</v>
      </c>
      <c r="F145" s="43">
        <v>7871500</v>
      </c>
      <c r="H145" s="26"/>
      <c r="I145" s="26"/>
    </row>
    <row r="146" spans="1:9" s="3" customFormat="1" ht="31.5">
      <c r="A146" s="2" t="s">
        <v>223</v>
      </c>
      <c r="B146" s="6" t="s">
        <v>12</v>
      </c>
      <c r="C146" s="6" t="s">
        <v>228</v>
      </c>
      <c r="D146" s="6"/>
      <c r="E146" s="43">
        <f>E147</f>
        <v>5047000</v>
      </c>
      <c r="F146" s="43">
        <f>F147</f>
        <v>5047000</v>
      </c>
      <c r="H146" s="26"/>
      <c r="I146" s="26"/>
    </row>
    <row r="147" spans="1:9" s="3" customFormat="1" ht="31.5">
      <c r="A147" s="2" t="s">
        <v>118</v>
      </c>
      <c r="B147" s="6" t="s">
        <v>12</v>
      </c>
      <c r="C147" s="6" t="s">
        <v>228</v>
      </c>
      <c r="D147" s="6" t="s">
        <v>119</v>
      </c>
      <c r="E147" s="43">
        <v>5047000</v>
      </c>
      <c r="F147" s="43">
        <v>5047000</v>
      </c>
      <c r="H147" s="26"/>
      <c r="I147" s="26"/>
    </row>
    <row r="148" spans="1:6" s="3" customFormat="1" ht="31.5">
      <c r="A148" s="2" t="s">
        <v>56</v>
      </c>
      <c r="B148" s="6" t="s">
        <v>12</v>
      </c>
      <c r="C148" s="6" t="s">
        <v>197</v>
      </c>
      <c r="D148" s="6"/>
      <c r="E148" s="43">
        <f>E149</f>
        <v>151898000</v>
      </c>
      <c r="F148" s="43">
        <f>F149</f>
        <v>151898000</v>
      </c>
    </row>
    <row r="149" spans="1:9" s="3" customFormat="1" ht="31.5">
      <c r="A149" s="2" t="s">
        <v>118</v>
      </c>
      <c r="B149" s="6" t="s">
        <v>12</v>
      </c>
      <c r="C149" s="6" t="s">
        <v>197</v>
      </c>
      <c r="D149" s="6" t="s">
        <v>119</v>
      </c>
      <c r="E149" s="43">
        <v>151898000</v>
      </c>
      <c r="F149" s="43">
        <v>151898000</v>
      </c>
      <c r="H149" s="26"/>
      <c r="I149" s="26"/>
    </row>
    <row r="150" spans="1:9" s="3" customFormat="1" ht="47.25">
      <c r="A150" s="2" t="s">
        <v>268</v>
      </c>
      <c r="B150" s="6" t="s">
        <v>12</v>
      </c>
      <c r="C150" s="6" t="s">
        <v>270</v>
      </c>
      <c r="D150" s="6"/>
      <c r="E150" s="43">
        <f>E151</f>
        <v>42134022</v>
      </c>
      <c r="F150" s="43">
        <f>F151</f>
        <v>42134022</v>
      </c>
      <c r="H150" s="26"/>
      <c r="I150" s="26"/>
    </row>
    <row r="151" spans="1:9" s="3" customFormat="1" ht="31.5">
      <c r="A151" s="2" t="s">
        <v>118</v>
      </c>
      <c r="B151" s="6" t="s">
        <v>12</v>
      </c>
      <c r="C151" s="6" t="s">
        <v>270</v>
      </c>
      <c r="D151" s="6" t="s">
        <v>119</v>
      </c>
      <c r="E151" s="43">
        <v>42134022</v>
      </c>
      <c r="F151" s="43">
        <v>42134022</v>
      </c>
      <c r="H151" s="26"/>
      <c r="I151" s="26"/>
    </row>
    <row r="152" spans="1:6" s="3" customFormat="1" ht="197.25" customHeight="1">
      <c r="A152" s="2" t="s">
        <v>142</v>
      </c>
      <c r="B152" s="6" t="s">
        <v>12</v>
      </c>
      <c r="C152" s="6" t="s">
        <v>198</v>
      </c>
      <c r="D152" s="6"/>
      <c r="E152" s="43">
        <f>E153</f>
        <v>347092300</v>
      </c>
      <c r="F152" s="43">
        <f>F153</f>
        <v>347092300</v>
      </c>
    </row>
    <row r="153" spans="1:6" s="3" customFormat="1" ht="31.5">
      <c r="A153" s="2" t="s">
        <v>118</v>
      </c>
      <c r="B153" s="6" t="s">
        <v>12</v>
      </c>
      <c r="C153" s="6" t="s">
        <v>198</v>
      </c>
      <c r="D153" s="6" t="s">
        <v>119</v>
      </c>
      <c r="E153" s="43">
        <v>347092300</v>
      </c>
      <c r="F153" s="43">
        <v>347092300</v>
      </c>
    </row>
    <row r="154" spans="1:6" s="3" customFormat="1" ht="192.75" customHeight="1">
      <c r="A154" s="2" t="s">
        <v>143</v>
      </c>
      <c r="B154" s="6" t="s">
        <v>12</v>
      </c>
      <c r="C154" s="6" t="s">
        <v>199</v>
      </c>
      <c r="D154" s="6"/>
      <c r="E154" s="43">
        <f>E155</f>
        <v>15676500</v>
      </c>
      <c r="F154" s="43">
        <f>F155</f>
        <v>15676500</v>
      </c>
    </row>
    <row r="155" spans="1:6" s="3" customFormat="1" ht="31.5">
      <c r="A155" s="2" t="s">
        <v>118</v>
      </c>
      <c r="B155" s="6" t="s">
        <v>12</v>
      </c>
      <c r="C155" s="6" t="s">
        <v>199</v>
      </c>
      <c r="D155" s="6" t="s">
        <v>119</v>
      </c>
      <c r="E155" s="43">
        <v>15676500</v>
      </c>
      <c r="F155" s="43">
        <v>15676500</v>
      </c>
    </row>
    <row r="156" spans="1:6" s="3" customFormat="1" ht="208.5" customHeight="1">
      <c r="A156" s="2" t="s">
        <v>144</v>
      </c>
      <c r="B156" s="6" t="s">
        <v>12</v>
      </c>
      <c r="C156" s="6" t="s">
        <v>200</v>
      </c>
      <c r="D156" s="6"/>
      <c r="E156" s="43">
        <f>E157</f>
        <v>38411200</v>
      </c>
      <c r="F156" s="43">
        <f>F157</f>
        <v>38411200</v>
      </c>
    </row>
    <row r="157" spans="1:6" s="3" customFormat="1" ht="31.5">
      <c r="A157" s="2" t="s">
        <v>118</v>
      </c>
      <c r="B157" s="6" t="s">
        <v>12</v>
      </c>
      <c r="C157" s="6" t="s">
        <v>200</v>
      </c>
      <c r="D157" s="6" t="s">
        <v>119</v>
      </c>
      <c r="E157" s="43">
        <v>38411200</v>
      </c>
      <c r="F157" s="43">
        <v>38411200</v>
      </c>
    </row>
    <row r="158" spans="1:9" s="3" customFormat="1" ht="15.75">
      <c r="A158" s="2" t="s">
        <v>284</v>
      </c>
      <c r="B158" s="6" t="s">
        <v>12</v>
      </c>
      <c r="C158" s="6" t="s">
        <v>242</v>
      </c>
      <c r="D158" s="6"/>
      <c r="E158" s="43">
        <f>E159</f>
        <v>364408.91</v>
      </c>
      <c r="F158" s="43">
        <f>F159</f>
        <v>358073.92</v>
      </c>
      <c r="H158" s="26"/>
      <c r="I158" s="26"/>
    </row>
    <row r="159" spans="1:9" s="3" customFormat="1" ht="47.25">
      <c r="A159" s="2" t="s">
        <v>27</v>
      </c>
      <c r="B159" s="6" t="s">
        <v>12</v>
      </c>
      <c r="C159" s="6" t="s">
        <v>243</v>
      </c>
      <c r="D159" s="6"/>
      <c r="E159" s="43">
        <f>E160</f>
        <v>364408.91</v>
      </c>
      <c r="F159" s="43">
        <f>F160</f>
        <v>358073.92</v>
      </c>
      <c r="H159" s="26"/>
      <c r="I159" s="26"/>
    </row>
    <row r="160" spans="1:9" s="3" customFormat="1" ht="31.5">
      <c r="A160" s="2" t="s">
        <v>118</v>
      </c>
      <c r="B160" s="6" t="s">
        <v>12</v>
      </c>
      <c r="C160" s="6" t="s">
        <v>243</v>
      </c>
      <c r="D160" s="6" t="s">
        <v>119</v>
      </c>
      <c r="E160" s="43">
        <v>364408.91</v>
      </c>
      <c r="F160" s="43">
        <v>358073.92</v>
      </c>
      <c r="H160" s="26"/>
      <c r="I160" s="26"/>
    </row>
    <row r="161" spans="1:6" s="3" customFormat="1" ht="15.75">
      <c r="A161" s="2" t="s">
        <v>66</v>
      </c>
      <c r="B161" s="6" t="s">
        <v>65</v>
      </c>
      <c r="C161" s="6"/>
      <c r="D161" s="6"/>
      <c r="E161" s="43">
        <f>E162+E169+E172</f>
        <v>142970151.2</v>
      </c>
      <c r="F161" s="43">
        <f>F162</f>
        <v>106680800</v>
      </c>
    </row>
    <row r="162" spans="1:6" s="3" customFormat="1" ht="15.75">
      <c r="A162" s="2" t="s">
        <v>109</v>
      </c>
      <c r="B162" s="6" t="s">
        <v>65</v>
      </c>
      <c r="C162" s="6" t="s">
        <v>156</v>
      </c>
      <c r="D162" s="6"/>
      <c r="E162" s="43">
        <f>E165+E163+E167</f>
        <v>106616800</v>
      </c>
      <c r="F162" s="43">
        <f>F165+F163+F167</f>
        <v>106680800</v>
      </c>
    </row>
    <row r="163" spans="1:6" s="3" customFormat="1" ht="63">
      <c r="A163" s="2" t="s">
        <v>152</v>
      </c>
      <c r="B163" s="6" t="s">
        <v>65</v>
      </c>
      <c r="C163" s="6" t="s">
        <v>196</v>
      </c>
      <c r="D163" s="6"/>
      <c r="E163" s="43">
        <f>E164</f>
        <v>22791800</v>
      </c>
      <c r="F163" s="43">
        <f>F164</f>
        <v>22855800</v>
      </c>
    </row>
    <row r="164" spans="1:6" s="3" customFormat="1" ht="31.5">
      <c r="A164" s="2" t="s">
        <v>118</v>
      </c>
      <c r="B164" s="6" t="s">
        <v>65</v>
      </c>
      <c r="C164" s="6" t="s">
        <v>196</v>
      </c>
      <c r="D164" s="6" t="s">
        <v>119</v>
      </c>
      <c r="E164" s="43">
        <v>22791800</v>
      </c>
      <c r="F164" s="43">
        <v>22855800</v>
      </c>
    </row>
    <row r="165" spans="1:6" s="3" customFormat="1" ht="15.75">
      <c r="A165" s="2" t="s">
        <v>57</v>
      </c>
      <c r="B165" s="6" t="s">
        <v>65</v>
      </c>
      <c r="C165" s="6" t="s">
        <v>195</v>
      </c>
      <c r="D165" s="6"/>
      <c r="E165" s="43">
        <f>E166</f>
        <v>73445000</v>
      </c>
      <c r="F165" s="43">
        <f>F166</f>
        <v>73445000</v>
      </c>
    </row>
    <row r="166" spans="1:6" s="3" customFormat="1" ht="31.5">
      <c r="A166" s="2" t="s">
        <v>118</v>
      </c>
      <c r="B166" s="6" t="s">
        <v>65</v>
      </c>
      <c r="C166" s="6" t="s">
        <v>195</v>
      </c>
      <c r="D166" s="6" t="s">
        <v>119</v>
      </c>
      <c r="E166" s="43">
        <v>73445000</v>
      </c>
      <c r="F166" s="43">
        <v>73445000</v>
      </c>
    </row>
    <row r="167" spans="1:6" s="3" customFormat="1" ht="47.25">
      <c r="A167" s="2" t="s">
        <v>279</v>
      </c>
      <c r="B167" s="6" t="s">
        <v>65</v>
      </c>
      <c r="C167" s="6" t="s">
        <v>283</v>
      </c>
      <c r="D167" s="6"/>
      <c r="E167" s="43">
        <f>E168</f>
        <v>10380000</v>
      </c>
      <c r="F167" s="43">
        <f>F168</f>
        <v>10380000</v>
      </c>
    </row>
    <row r="168" spans="1:6" s="3" customFormat="1" ht="31.5">
      <c r="A168" s="2" t="s">
        <v>118</v>
      </c>
      <c r="B168" s="6" t="s">
        <v>65</v>
      </c>
      <c r="C168" s="6" t="s">
        <v>283</v>
      </c>
      <c r="D168" s="6" t="s">
        <v>119</v>
      </c>
      <c r="E168" s="43">
        <v>10380000</v>
      </c>
      <c r="F168" s="43">
        <v>10380000</v>
      </c>
    </row>
    <row r="169" spans="1:6" s="3" customFormat="1" ht="47.25" customHeight="1">
      <c r="A169" s="2" t="s">
        <v>292</v>
      </c>
      <c r="B169" s="6" t="s">
        <v>65</v>
      </c>
      <c r="C169" s="6" t="s">
        <v>290</v>
      </c>
      <c r="D169" s="6"/>
      <c r="E169" s="43">
        <f>E170</f>
        <v>35004177.73</v>
      </c>
      <c r="F169" s="43">
        <f>F170</f>
        <v>0</v>
      </c>
    </row>
    <row r="170" spans="1:6" s="3" customFormat="1" ht="18" customHeight="1">
      <c r="A170" s="2" t="s">
        <v>288</v>
      </c>
      <c r="B170" s="6" t="s">
        <v>65</v>
      </c>
      <c r="C170" s="6" t="s">
        <v>289</v>
      </c>
      <c r="D170" s="6"/>
      <c r="E170" s="43">
        <f>E171</f>
        <v>35004177.73</v>
      </c>
      <c r="F170" s="43">
        <f>F171</f>
        <v>0</v>
      </c>
    </row>
    <row r="171" spans="1:6" s="3" customFormat="1" ht="34.5" customHeight="1">
      <c r="A171" s="2" t="s">
        <v>118</v>
      </c>
      <c r="B171" s="6" t="s">
        <v>65</v>
      </c>
      <c r="C171" s="6" t="s">
        <v>289</v>
      </c>
      <c r="D171" s="6" t="s">
        <v>119</v>
      </c>
      <c r="E171" s="43">
        <v>35004177.73</v>
      </c>
      <c r="F171" s="43">
        <v>0</v>
      </c>
    </row>
    <row r="172" spans="1:6" s="3" customFormat="1" ht="19.5" customHeight="1">
      <c r="A172" s="2" t="s">
        <v>284</v>
      </c>
      <c r="B172" s="6" t="s">
        <v>65</v>
      </c>
      <c r="C172" s="6" t="s">
        <v>242</v>
      </c>
      <c r="D172" s="6"/>
      <c r="E172" s="43">
        <f>E173</f>
        <v>1349173.47</v>
      </c>
      <c r="F172" s="43">
        <f>F173</f>
        <v>0</v>
      </c>
    </row>
    <row r="173" spans="1:6" s="3" customFormat="1" ht="54" customHeight="1">
      <c r="A173" s="2" t="s">
        <v>295</v>
      </c>
      <c r="B173" s="6" t="s">
        <v>65</v>
      </c>
      <c r="C173" s="6" t="s">
        <v>294</v>
      </c>
      <c r="D173" s="6"/>
      <c r="E173" s="43">
        <f>E174</f>
        <v>1349173.47</v>
      </c>
      <c r="F173" s="43">
        <f>F174</f>
        <v>0</v>
      </c>
    </row>
    <row r="174" spans="1:6" s="3" customFormat="1" ht="34.5" customHeight="1">
      <c r="A174" s="2" t="s">
        <v>118</v>
      </c>
      <c r="B174" s="6" t="s">
        <v>65</v>
      </c>
      <c r="C174" s="6" t="s">
        <v>294</v>
      </c>
      <c r="D174" s="6" t="s">
        <v>119</v>
      </c>
      <c r="E174" s="43">
        <v>1349173.47</v>
      </c>
      <c r="F174" s="43">
        <v>0</v>
      </c>
    </row>
    <row r="175" spans="1:6" s="3" customFormat="1" ht="15.75">
      <c r="A175" s="2" t="s">
        <v>63</v>
      </c>
      <c r="B175" s="6" t="s">
        <v>13</v>
      </c>
      <c r="C175" s="6"/>
      <c r="D175" s="6"/>
      <c r="E175" s="43">
        <f>E176</f>
        <v>33054100</v>
      </c>
      <c r="F175" s="43">
        <f>F176</f>
        <v>33054100</v>
      </c>
    </row>
    <row r="176" spans="1:6" s="3" customFormat="1" ht="15.75">
      <c r="A176" s="2" t="s">
        <v>109</v>
      </c>
      <c r="B176" s="6" t="s">
        <v>13</v>
      </c>
      <c r="C176" s="6" t="s">
        <v>156</v>
      </c>
      <c r="D176" s="6"/>
      <c r="E176" s="43">
        <f>E177+E179+E184+E182</f>
        <v>33054100</v>
      </c>
      <c r="F176" s="43">
        <f>F177+F179+F184+F182</f>
        <v>33054100</v>
      </c>
    </row>
    <row r="177" spans="1:6" s="3" customFormat="1" ht="15.75">
      <c r="A177" s="2" t="s">
        <v>123</v>
      </c>
      <c r="B177" s="6" t="s">
        <v>13</v>
      </c>
      <c r="C177" s="6" t="s">
        <v>194</v>
      </c>
      <c r="D177" s="6"/>
      <c r="E177" s="43">
        <f>E178</f>
        <v>12966000</v>
      </c>
      <c r="F177" s="43">
        <f>F178</f>
        <v>12966000</v>
      </c>
    </row>
    <row r="178" spans="1:6" s="3" customFormat="1" ht="31.5">
      <c r="A178" s="2" t="s">
        <v>118</v>
      </c>
      <c r="B178" s="6" t="s">
        <v>13</v>
      </c>
      <c r="C178" s="6" t="s">
        <v>194</v>
      </c>
      <c r="D178" s="6" t="s">
        <v>119</v>
      </c>
      <c r="E178" s="43">
        <v>12966000</v>
      </c>
      <c r="F178" s="43">
        <v>12966000</v>
      </c>
    </row>
    <row r="179" spans="1:6" s="3" customFormat="1" ht="31.5">
      <c r="A179" s="2" t="s">
        <v>99</v>
      </c>
      <c r="B179" s="6" t="s">
        <v>13</v>
      </c>
      <c r="C179" s="6" t="s">
        <v>192</v>
      </c>
      <c r="D179" s="6"/>
      <c r="E179" s="43">
        <f>E180+E181</f>
        <v>2370000</v>
      </c>
      <c r="F179" s="43">
        <f>F180+F181</f>
        <v>2370000</v>
      </c>
    </row>
    <row r="180" spans="1:6" s="3" customFormat="1" ht="15.75">
      <c r="A180" s="2" t="s">
        <v>122</v>
      </c>
      <c r="B180" s="6" t="s">
        <v>13</v>
      </c>
      <c r="C180" s="6" t="s">
        <v>192</v>
      </c>
      <c r="D180" s="6" t="s">
        <v>121</v>
      </c>
      <c r="E180" s="43">
        <v>550000</v>
      </c>
      <c r="F180" s="43">
        <v>550000</v>
      </c>
    </row>
    <row r="181" spans="1:6" s="3" customFormat="1" ht="31.5">
      <c r="A181" s="2" t="s">
        <v>118</v>
      </c>
      <c r="B181" s="6" t="s">
        <v>13</v>
      </c>
      <c r="C181" s="6" t="s">
        <v>192</v>
      </c>
      <c r="D181" s="6" t="s">
        <v>119</v>
      </c>
      <c r="E181" s="43">
        <v>1820000</v>
      </c>
      <c r="F181" s="43">
        <v>1820000</v>
      </c>
    </row>
    <row r="182" spans="1:6" s="3" customFormat="1" ht="15.75">
      <c r="A182" s="2" t="s">
        <v>262</v>
      </c>
      <c r="B182" s="6" t="s">
        <v>13</v>
      </c>
      <c r="C182" s="6" t="s">
        <v>282</v>
      </c>
      <c r="D182" s="6"/>
      <c r="E182" s="43">
        <f>E183</f>
        <v>1000000</v>
      </c>
      <c r="F182" s="43">
        <f>F183</f>
        <v>1000000</v>
      </c>
    </row>
    <row r="183" spans="1:6" s="3" customFormat="1" ht="31.5">
      <c r="A183" s="2" t="s">
        <v>118</v>
      </c>
      <c r="B183" s="6" t="s">
        <v>13</v>
      </c>
      <c r="C183" s="6" t="s">
        <v>282</v>
      </c>
      <c r="D183" s="6" t="s">
        <v>119</v>
      </c>
      <c r="E183" s="43">
        <v>1000000</v>
      </c>
      <c r="F183" s="43">
        <v>1000000</v>
      </c>
    </row>
    <row r="184" spans="1:6" s="3" customFormat="1" ht="98.25" customHeight="1">
      <c r="A184" s="2" t="s">
        <v>238</v>
      </c>
      <c r="B184" s="6" t="s">
        <v>13</v>
      </c>
      <c r="C184" s="6" t="s">
        <v>193</v>
      </c>
      <c r="D184" s="6"/>
      <c r="E184" s="43">
        <f>E185+E186</f>
        <v>16718100</v>
      </c>
      <c r="F184" s="43">
        <f>F185+F186</f>
        <v>16718100</v>
      </c>
    </row>
    <row r="185" spans="1:6" s="3" customFormat="1" ht="31.5">
      <c r="A185" s="2" t="s">
        <v>133</v>
      </c>
      <c r="B185" s="6" t="s">
        <v>13</v>
      </c>
      <c r="C185" s="6" t="s">
        <v>193</v>
      </c>
      <c r="D185" s="6" t="s">
        <v>121</v>
      </c>
      <c r="E185" s="43">
        <v>10204100</v>
      </c>
      <c r="F185" s="43">
        <v>10204100</v>
      </c>
    </row>
    <row r="186" spans="1:6" s="3" customFormat="1" ht="31.5">
      <c r="A186" s="2" t="s">
        <v>118</v>
      </c>
      <c r="B186" s="6" t="s">
        <v>13</v>
      </c>
      <c r="C186" s="6" t="s">
        <v>193</v>
      </c>
      <c r="D186" s="6" t="s">
        <v>119</v>
      </c>
      <c r="E186" s="43">
        <v>6514000</v>
      </c>
      <c r="F186" s="43">
        <v>6514000</v>
      </c>
    </row>
    <row r="187" spans="1:6" s="3" customFormat="1" ht="15.75">
      <c r="A187" s="2" t="s">
        <v>14</v>
      </c>
      <c r="B187" s="6" t="s">
        <v>15</v>
      </c>
      <c r="C187" s="6"/>
      <c r="D187" s="6"/>
      <c r="E187" s="43">
        <f>E188</f>
        <v>39583000</v>
      </c>
      <c r="F187" s="43">
        <f>F188</f>
        <v>39583000</v>
      </c>
    </row>
    <row r="188" spans="1:6" s="3" customFormat="1" ht="15.75">
      <c r="A188" s="2" t="s">
        <v>109</v>
      </c>
      <c r="B188" s="6" t="s">
        <v>15</v>
      </c>
      <c r="C188" s="6" t="s">
        <v>156</v>
      </c>
      <c r="D188" s="6"/>
      <c r="E188" s="43">
        <f>E191+E195+E189</f>
        <v>39583000</v>
      </c>
      <c r="F188" s="43">
        <f>F191+F195+F189</f>
        <v>39583000</v>
      </c>
    </row>
    <row r="189" spans="1:6" s="3" customFormat="1" ht="15.75">
      <c r="A189" s="2" t="s">
        <v>269</v>
      </c>
      <c r="B189" s="6" t="s">
        <v>15</v>
      </c>
      <c r="C189" s="6" t="s">
        <v>285</v>
      </c>
      <c r="D189" s="6"/>
      <c r="E189" s="43">
        <f>E190</f>
        <v>100000</v>
      </c>
      <c r="F189" s="43">
        <f>F190</f>
        <v>100000</v>
      </c>
    </row>
    <row r="190" spans="1:6" s="3" customFormat="1" ht="31.5">
      <c r="A190" s="2" t="s">
        <v>133</v>
      </c>
      <c r="B190" s="6" t="s">
        <v>15</v>
      </c>
      <c r="C190" s="6" t="s">
        <v>285</v>
      </c>
      <c r="D190" s="6" t="s">
        <v>112</v>
      </c>
      <c r="E190" s="43">
        <v>100000</v>
      </c>
      <c r="F190" s="43">
        <v>100000</v>
      </c>
    </row>
    <row r="191" spans="1:6" s="3" customFormat="1" ht="15.75">
      <c r="A191" s="2" t="s">
        <v>58</v>
      </c>
      <c r="B191" s="6" t="s">
        <v>15</v>
      </c>
      <c r="C191" s="6" t="s">
        <v>191</v>
      </c>
      <c r="D191" s="6"/>
      <c r="E191" s="43">
        <f>E192+E193+E194</f>
        <v>2500000</v>
      </c>
      <c r="F191" s="43">
        <f>F192+F193+F194</f>
        <v>2500000</v>
      </c>
    </row>
    <row r="192" spans="1:6" s="3" customFormat="1" ht="66" customHeight="1">
      <c r="A192" s="2" t="s">
        <v>110</v>
      </c>
      <c r="B192" s="6" t="s">
        <v>15</v>
      </c>
      <c r="C192" s="6" t="s">
        <v>191</v>
      </c>
      <c r="D192" s="6" t="s">
        <v>111</v>
      </c>
      <c r="E192" s="43">
        <v>1340000</v>
      </c>
      <c r="F192" s="43">
        <v>1340000</v>
      </c>
    </row>
    <row r="193" spans="1:6" s="3" customFormat="1" ht="31.5">
      <c r="A193" s="2" t="s">
        <v>133</v>
      </c>
      <c r="B193" s="6" t="s">
        <v>15</v>
      </c>
      <c r="C193" s="6" t="s">
        <v>191</v>
      </c>
      <c r="D193" s="6" t="s">
        <v>112</v>
      </c>
      <c r="E193" s="43">
        <v>890000</v>
      </c>
      <c r="F193" s="43">
        <v>890000</v>
      </c>
    </row>
    <row r="194" spans="1:6" s="3" customFormat="1" ht="31.5">
      <c r="A194" s="2" t="s">
        <v>118</v>
      </c>
      <c r="B194" s="6" t="s">
        <v>15</v>
      </c>
      <c r="C194" s="6" t="s">
        <v>191</v>
      </c>
      <c r="D194" s="6" t="s">
        <v>119</v>
      </c>
      <c r="E194" s="43">
        <v>270000</v>
      </c>
      <c r="F194" s="43">
        <v>270000</v>
      </c>
    </row>
    <row r="195" spans="1:6" s="3" customFormat="1" ht="68.25" customHeight="1">
      <c r="A195" s="2" t="s">
        <v>98</v>
      </c>
      <c r="B195" s="6" t="s">
        <v>15</v>
      </c>
      <c r="C195" s="6" t="s">
        <v>190</v>
      </c>
      <c r="D195" s="6"/>
      <c r="E195" s="43">
        <f>E196+E197+E198</f>
        <v>36983000</v>
      </c>
      <c r="F195" s="43">
        <f>F196+F197+F198</f>
        <v>36983000</v>
      </c>
    </row>
    <row r="196" spans="1:6" s="3" customFormat="1" ht="67.5" customHeight="1">
      <c r="A196" s="2" t="s">
        <v>110</v>
      </c>
      <c r="B196" s="6" t="s">
        <v>15</v>
      </c>
      <c r="C196" s="6" t="s">
        <v>190</v>
      </c>
      <c r="D196" s="6" t="s">
        <v>111</v>
      </c>
      <c r="E196" s="43">
        <v>30604000</v>
      </c>
      <c r="F196" s="43">
        <v>30604000</v>
      </c>
    </row>
    <row r="197" spans="1:6" s="3" customFormat="1" ht="31.5">
      <c r="A197" s="2" t="s">
        <v>133</v>
      </c>
      <c r="B197" s="6" t="s">
        <v>15</v>
      </c>
      <c r="C197" s="6" t="s">
        <v>190</v>
      </c>
      <c r="D197" s="6" t="s">
        <v>112</v>
      </c>
      <c r="E197" s="43">
        <v>6234000</v>
      </c>
      <c r="F197" s="43">
        <v>6234000</v>
      </c>
    </row>
    <row r="198" spans="1:6" s="3" customFormat="1" ht="15.75">
      <c r="A198" s="2" t="s">
        <v>113</v>
      </c>
      <c r="B198" s="6" t="s">
        <v>15</v>
      </c>
      <c r="C198" s="6" t="s">
        <v>190</v>
      </c>
      <c r="D198" s="6" t="s">
        <v>114</v>
      </c>
      <c r="E198" s="43">
        <v>145000</v>
      </c>
      <c r="F198" s="43">
        <v>145000</v>
      </c>
    </row>
    <row r="199" spans="1:6" s="3" customFormat="1" ht="15.75">
      <c r="A199" s="35" t="s">
        <v>53</v>
      </c>
      <c r="B199" s="5" t="s">
        <v>74</v>
      </c>
      <c r="C199" s="5"/>
      <c r="D199" s="5"/>
      <c r="E199" s="44">
        <f>E200</f>
        <v>88188800</v>
      </c>
      <c r="F199" s="44">
        <f>F200</f>
        <v>88271400</v>
      </c>
    </row>
    <row r="200" spans="1:6" s="3" customFormat="1" ht="15.75">
      <c r="A200" s="2" t="s">
        <v>16</v>
      </c>
      <c r="B200" s="6" t="s">
        <v>75</v>
      </c>
      <c r="C200" s="6"/>
      <c r="D200" s="6"/>
      <c r="E200" s="43">
        <f>E210+E201</f>
        <v>88188800</v>
      </c>
      <c r="F200" s="43">
        <f>F210+F201</f>
        <v>88271400</v>
      </c>
    </row>
    <row r="201" spans="1:6" s="3" customFormat="1" ht="50.25" customHeight="1">
      <c r="A201" s="2" t="s">
        <v>255</v>
      </c>
      <c r="B201" s="6" t="s">
        <v>75</v>
      </c>
      <c r="C201" s="6" t="s">
        <v>244</v>
      </c>
      <c r="D201" s="6"/>
      <c r="E201" s="43">
        <f>E206+E202</f>
        <v>250000</v>
      </c>
      <c r="F201" s="43">
        <f>F206+F202</f>
        <v>0</v>
      </c>
    </row>
    <row r="202" spans="1:6" s="3" customFormat="1" ht="48.75" customHeight="1">
      <c r="A202" s="2" t="s">
        <v>250</v>
      </c>
      <c r="B202" s="6" t="s">
        <v>75</v>
      </c>
      <c r="C202" s="6" t="s">
        <v>251</v>
      </c>
      <c r="D202" s="6"/>
      <c r="E202" s="43">
        <f aca="true" t="shared" si="6" ref="E202:F204">E203</f>
        <v>50000</v>
      </c>
      <c r="F202" s="43">
        <f t="shared" si="6"/>
        <v>0</v>
      </c>
    </row>
    <row r="203" spans="1:6" s="3" customFormat="1" ht="36.75" customHeight="1">
      <c r="A203" s="2" t="s">
        <v>252</v>
      </c>
      <c r="B203" s="6" t="s">
        <v>75</v>
      </c>
      <c r="C203" s="6" t="s">
        <v>253</v>
      </c>
      <c r="D203" s="6"/>
      <c r="E203" s="43">
        <f t="shared" si="6"/>
        <v>50000</v>
      </c>
      <c r="F203" s="43">
        <f t="shared" si="6"/>
        <v>0</v>
      </c>
    </row>
    <row r="204" spans="1:6" s="3" customFormat="1" ht="20.25" customHeight="1">
      <c r="A204" s="2" t="s">
        <v>131</v>
      </c>
      <c r="B204" s="6" t="s">
        <v>75</v>
      </c>
      <c r="C204" s="6" t="s">
        <v>254</v>
      </c>
      <c r="D204" s="6"/>
      <c r="E204" s="43">
        <f t="shared" si="6"/>
        <v>50000</v>
      </c>
      <c r="F204" s="43">
        <f t="shared" si="6"/>
        <v>0</v>
      </c>
    </row>
    <row r="205" spans="1:6" s="3" customFormat="1" ht="36.75" customHeight="1">
      <c r="A205" s="2" t="s">
        <v>133</v>
      </c>
      <c r="B205" s="6" t="s">
        <v>75</v>
      </c>
      <c r="C205" s="6" t="s">
        <v>254</v>
      </c>
      <c r="D205" s="6" t="s">
        <v>112</v>
      </c>
      <c r="E205" s="43">
        <v>50000</v>
      </c>
      <c r="F205" s="43">
        <v>0</v>
      </c>
    </row>
    <row r="206" spans="1:6" s="3" customFormat="1" ht="51.75" customHeight="1">
      <c r="A206" s="2" t="s">
        <v>245</v>
      </c>
      <c r="B206" s="6" t="s">
        <v>75</v>
      </c>
      <c r="C206" s="6" t="s">
        <v>246</v>
      </c>
      <c r="D206" s="6"/>
      <c r="E206" s="43">
        <f aca="true" t="shared" si="7" ref="E206:F208">E207</f>
        <v>200000</v>
      </c>
      <c r="F206" s="43">
        <f t="shared" si="7"/>
        <v>0</v>
      </c>
    </row>
    <row r="207" spans="1:6" s="3" customFormat="1" ht="51" customHeight="1">
      <c r="A207" s="2" t="s">
        <v>247</v>
      </c>
      <c r="B207" s="6" t="s">
        <v>75</v>
      </c>
      <c r="C207" s="6" t="s">
        <v>248</v>
      </c>
      <c r="D207" s="6"/>
      <c r="E207" s="43">
        <f t="shared" si="7"/>
        <v>200000</v>
      </c>
      <c r="F207" s="43">
        <f t="shared" si="7"/>
        <v>0</v>
      </c>
    </row>
    <row r="208" spans="1:6" s="3" customFormat="1" ht="18.75" customHeight="1">
      <c r="A208" s="2" t="s">
        <v>131</v>
      </c>
      <c r="B208" s="6" t="s">
        <v>75</v>
      </c>
      <c r="C208" s="6" t="s">
        <v>249</v>
      </c>
      <c r="D208" s="6"/>
      <c r="E208" s="43">
        <f t="shared" si="7"/>
        <v>200000</v>
      </c>
      <c r="F208" s="43">
        <f t="shared" si="7"/>
        <v>0</v>
      </c>
    </row>
    <row r="209" spans="1:6" s="3" customFormat="1" ht="36.75" customHeight="1">
      <c r="A209" s="2" t="s">
        <v>133</v>
      </c>
      <c r="B209" s="6" t="s">
        <v>75</v>
      </c>
      <c r="C209" s="6" t="s">
        <v>249</v>
      </c>
      <c r="D209" s="6" t="s">
        <v>112</v>
      </c>
      <c r="E209" s="43">
        <v>200000</v>
      </c>
      <c r="F209" s="43">
        <v>0</v>
      </c>
    </row>
    <row r="210" spans="1:6" s="3" customFormat="1" ht="18" customHeight="1">
      <c r="A210" s="2" t="s">
        <v>109</v>
      </c>
      <c r="B210" s="6" t="s">
        <v>75</v>
      </c>
      <c r="C210" s="6" t="s">
        <v>156</v>
      </c>
      <c r="D210" s="6"/>
      <c r="E210" s="43">
        <f>E214+E216+E218+E211+E220</f>
        <v>87938800</v>
      </c>
      <c r="F210" s="43">
        <f>F214+F216+F218+F211+F220</f>
        <v>88271400</v>
      </c>
    </row>
    <row r="211" spans="1:6" s="3" customFormat="1" ht="98.25" customHeight="1">
      <c r="A211" s="2" t="s">
        <v>153</v>
      </c>
      <c r="B211" s="6" t="s">
        <v>75</v>
      </c>
      <c r="C211" s="6" t="s">
        <v>189</v>
      </c>
      <c r="D211" s="6"/>
      <c r="E211" s="43">
        <f>E213+E212</f>
        <v>27335800</v>
      </c>
      <c r="F211" s="43">
        <f>F213+F212</f>
        <v>27418400</v>
      </c>
    </row>
    <row r="212" spans="1:6" s="3" customFormat="1" ht="24" customHeight="1">
      <c r="A212" s="2" t="s">
        <v>69</v>
      </c>
      <c r="B212" s="6" t="s">
        <v>75</v>
      </c>
      <c r="C212" s="6" t="s">
        <v>189</v>
      </c>
      <c r="D212" s="6" t="s">
        <v>120</v>
      </c>
      <c r="E212" s="43">
        <v>6503000</v>
      </c>
      <c r="F212" s="43">
        <v>6525000</v>
      </c>
    </row>
    <row r="213" spans="1:6" s="3" customFormat="1" ht="36.75" customHeight="1">
      <c r="A213" s="2" t="s">
        <v>118</v>
      </c>
      <c r="B213" s="6" t="s">
        <v>75</v>
      </c>
      <c r="C213" s="6" t="s">
        <v>189</v>
      </c>
      <c r="D213" s="6" t="s">
        <v>119</v>
      </c>
      <c r="E213" s="43">
        <v>20832800</v>
      </c>
      <c r="F213" s="43">
        <v>20893400</v>
      </c>
    </row>
    <row r="214" spans="1:6" s="3" customFormat="1" ht="25.5" customHeight="1">
      <c r="A214" s="2" t="s">
        <v>130</v>
      </c>
      <c r="B214" s="6" t="s">
        <v>75</v>
      </c>
      <c r="C214" s="6" t="s">
        <v>186</v>
      </c>
      <c r="D214" s="6"/>
      <c r="E214" s="43">
        <f>E215</f>
        <v>36981000</v>
      </c>
      <c r="F214" s="43">
        <f>F215</f>
        <v>36981000</v>
      </c>
    </row>
    <row r="215" spans="1:6" s="3" customFormat="1" ht="31.5">
      <c r="A215" s="2" t="s">
        <v>118</v>
      </c>
      <c r="B215" s="6" t="s">
        <v>75</v>
      </c>
      <c r="C215" s="6" t="s">
        <v>186</v>
      </c>
      <c r="D215" s="6" t="s">
        <v>119</v>
      </c>
      <c r="E215" s="43">
        <v>36981000</v>
      </c>
      <c r="F215" s="43">
        <v>36981000</v>
      </c>
    </row>
    <row r="216" spans="1:6" s="3" customFormat="1" ht="15.75">
      <c r="A216" s="2" t="s">
        <v>83</v>
      </c>
      <c r="B216" s="6" t="s">
        <v>75</v>
      </c>
      <c r="C216" s="6" t="s">
        <v>187</v>
      </c>
      <c r="D216" s="6"/>
      <c r="E216" s="43">
        <f>E217</f>
        <v>22334000</v>
      </c>
      <c r="F216" s="43">
        <f>F217</f>
        <v>22334000</v>
      </c>
    </row>
    <row r="217" spans="1:6" s="3" customFormat="1" ht="31.5">
      <c r="A217" s="2" t="s">
        <v>118</v>
      </c>
      <c r="B217" s="6" t="s">
        <v>75</v>
      </c>
      <c r="C217" s="6" t="s">
        <v>187</v>
      </c>
      <c r="D217" s="6" t="s">
        <v>119</v>
      </c>
      <c r="E217" s="43">
        <v>22334000</v>
      </c>
      <c r="F217" s="43">
        <v>22334000</v>
      </c>
    </row>
    <row r="218" spans="1:6" s="3" customFormat="1" ht="15.75">
      <c r="A218" s="2" t="s">
        <v>131</v>
      </c>
      <c r="B218" s="6" t="s">
        <v>75</v>
      </c>
      <c r="C218" s="6" t="s">
        <v>188</v>
      </c>
      <c r="D218" s="6"/>
      <c r="E218" s="43">
        <f>E219</f>
        <v>350000</v>
      </c>
      <c r="F218" s="43">
        <f>F219</f>
        <v>600000</v>
      </c>
    </row>
    <row r="219" spans="1:6" s="3" customFormat="1" ht="33" customHeight="1">
      <c r="A219" s="2" t="s">
        <v>133</v>
      </c>
      <c r="B219" s="6" t="s">
        <v>75</v>
      </c>
      <c r="C219" s="6" t="s">
        <v>188</v>
      </c>
      <c r="D219" s="6" t="s">
        <v>112</v>
      </c>
      <c r="E219" s="43">
        <v>350000</v>
      </c>
      <c r="F219" s="43">
        <v>600000</v>
      </c>
    </row>
    <row r="220" spans="1:6" s="3" customFormat="1" ht="66" customHeight="1">
      <c r="A220" s="2" t="s">
        <v>150</v>
      </c>
      <c r="B220" s="6" t="s">
        <v>75</v>
      </c>
      <c r="C220" s="6" t="s">
        <v>185</v>
      </c>
      <c r="D220" s="6"/>
      <c r="E220" s="43">
        <f>E221</f>
        <v>938000</v>
      </c>
      <c r="F220" s="43">
        <f>F221</f>
        <v>938000</v>
      </c>
    </row>
    <row r="221" spans="1:6" s="3" customFormat="1" ht="36.75" customHeight="1">
      <c r="A221" s="2" t="s">
        <v>118</v>
      </c>
      <c r="B221" s="6" t="s">
        <v>75</v>
      </c>
      <c r="C221" s="6" t="s">
        <v>185</v>
      </c>
      <c r="D221" s="6" t="s">
        <v>119</v>
      </c>
      <c r="E221" s="43">
        <v>938000</v>
      </c>
      <c r="F221" s="43">
        <v>938000</v>
      </c>
    </row>
    <row r="222" spans="1:6" s="13" customFormat="1" ht="15.75">
      <c r="A222" s="35" t="s">
        <v>79</v>
      </c>
      <c r="B222" s="5" t="s">
        <v>18</v>
      </c>
      <c r="C222" s="5"/>
      <c r="D222" s="5"/>
      <c r="E222" s="44">
        <f>E227+E233+E223</f>
        <v>119424600</v>
      </c>
      <c r="F222" s="44">
        <f>F227+F233+F223</f>
        <v>119440200</v>
      </c>
    </row>
    <row r="223" spans="1:6" s="13" customFormat="1" ht="15.75">
      <c r="A223" s="2" t="s">
        <v>49</v>
      </c>
      <c r="B223" s="6" t="s">
        <v>48</v>
      </c>
      <c r="C223" s="39"/>
      <c r="D223" s="39"/>
      <c r="E223" s="43">
        <f aca="true" t="shared" si="8" ref="E223:F225">E224</f>
        <v>645000</v>
      </c>
      <c r="F223" s="43">
        <f t="shared" si="8"/>
        <v>645000</v>
      </c>
    </row>
    <row r="224" spans="1:6" s="13" customFormat="1" ht="15.75">
      <c r="A224" s="2" t="s">
        <v>109</v>
      </c>
      <c r="B224" s="6" t="s">
        <v>48</v>
      </c>
      <c r="C224" s="6" t="s">
        <v>156</v>
      </c>
      <c r="D224" s="6"/>
      <c r="E224" s="43">
        <f t="shared" si="8"/>
        <v>645000</v>
      </c>
      <c r="F224" s="43">
        <f t="shared" si="8"/>
        <v>645000</v>
      </c>
    </row>
    <row r="225" spans="1:6" s="13" customFormat="1" ht="15.75">
      <c r="A225" s="2" t="s">
        <v>38</v>
      </c>
      <c r="B225" s="6" t="s">
        <v>48</v>
      </c>
      <c r="C225" s="6" t="s">
        <v>184</v>
      </c>
      <c r="D225" s="39"/>
      <c r="E225" s="43">
        <f t="shared" si="8"/>
        <v>645000</v>
      </c>
      <c r="F225" s="43">
        <f t="shared" si="8"/>
        <v>645000</v>
      </c>
    </row>
    <row r="226" spans="1:6" s="13" customFormat="1" ht="15.75">
      <c r="A226" s="2" t="s">
        <v>122</v>
      </c>
      <c r="B226" s="6" t="s">
        <v>48</v>
      </c>
      <c r="C226" s="6" t="s">
        <v>184</v>
      </c>
      <c r="D226" s="6" t="s">
        <v>121</v>
      </c>
      <c r="E226" s="43">
        <v>645000</v>
      </c>
      <c r="F226" s="43">
        <v>645000</v>
      </c>
    </row>
    <row r="227" spans="1:6" s="3" customFormat="1" ht="15.75">
      <c r="A227" s="2" t="s">
        <v>19</v>
      </c>
      <c r="B227" s="6" t="s">
        <v>20</v>
      </c>
      <c r="C227" s="6"/>
      <c r="D227" s="6"/>
      <c r="E227" s="43">
        <f>E228</f>
        <v>2399900</v>
      </c>
      <c r="F227" s="43">
        <f>F228</f>
        <v>2422500</v>
      </c>
    </row>
    <row r="228" spans="1:6" s="3" customFormat="1" ht="15.75">
      <c r="A228" s="2" t="s">
        <v>109</v>
      </c>
      <c r="B228" s="6" t="s">
        <v>20</v>
      </c>
      <c r="C228" s="6" t="s">
        <v>156</v>
      </c>
      <c r="D228" s="6"/>
      <c r="E228" s="43">
        <f>E229+E231</f>
        <v>2399900</v>
      </c>
      <c r="F228" s="43">
        <f>F229+F231</f>
        <v>2422500</v>
      </c>
    </row>
    <row r="229" spans="1:6" s="3" customFormat="1" ht="31.5">
      <c r="A229" s="2" t="s">
        <v>148</v>
      </c>
      <c r="B229" s="6" t="s">
        <v>20</v>
      </c>
      <c r="C229" s="6" t="s">
        <v>235</v>
      </c>
      <c r="D229" s="6"/>
      <c r="E229" s="43">
        <f>E230</f>
        <v>1065100</v>
      </c>
      <c r="F229" s="43">
        <f>F230</f>
        <v>1087700</v>
      </c>
    </row>
    <row r="230" spans="1:6" s="3" customFormat="1" ht="15.75">
      <c r="A230" s="2" t="s">
        <v>122</v>
      </c>
      <c r="B230" s="6" t="s">
        <v>20</v>
      </c>
      <c r="C230" s="6" t="s">
        <v>235</v>
      </c>
      <c r="D230" s="6" t="s">
        <v>121</v>
      </c>
      <c r="E230" s="43">
        <v>1065100</v>
      </c>
      <c r="F230" s="43">
        <v>1087700</v>
      </c>
    </row>
    <row r="231" spans="1:6" s="3" customFormat="1" ht="94.5">
      <c r="A231" s="2" t="s">
        <v>225</v>
      </c>
      <c r="B231" s="6" t="s">
        <v>20</v>
      </c>
      <c r="C231" s="6" t="s">
        <v>226</v>
      </c>
      <c r="D231" s="6"/>
      <c r="E231" s="43">
        <f>E232</f>
        <v>1334800</v>
      </c>
      <c r="F231" s="43">
        <f>F232</f>
        <v>1334800</v>
      </c>
    </row>
    <row r="232" spans="1:6" s="3" customFormat="1" ht="31.5">
      <c r="A232" s="2" t="s">
        <v>52</v>
      </c>
      <c r="B232" s="6" t="s">
        <v>20</v>
      </c>
      <c r="C232" s="6" t="s">
        <v>226</v>
      </c>
      <c r="D232" s="6" t="s">
        <v>124</v>
      </c>
      <c r="E232" s="43">
        <v>1334800</v>
      </c>
      <c r="F232" s="43">
        <v>1334800</v>
      </c>
    </row>
    <row r="233" spans="1:6" s="3" customFormat="1" ht="15.75">
      <c r="A233" s="2" t="s">
        <v>97</v>
      </c>
      <c r="B233" s="6" t="s">
        <v>21</v>
      </c>
      <c r="C233" s="6"/>
      <c r="D233" s="10"/>
      <c r="E233" s="43">
        <f>E234</f>
        <v>116379700</v>
      </c>
      <c r="F233" s="43">
        <f>F234</f>
        <v>116372700</v>
      </c>
    </row>
    <row r="234" spans="1:6" s="3" customFormat="1" ht="15.75">
      <c r="A234" s="2" t="s">
        <v>109</v>
      </c>
      <c r="B234" s="6" t="s">
        <v>21</v>
      </c>
      <c r="C234" s="6" t="s">
        <v>156</v>
      </c>
      <c r="D234" s="6"/>
      <c r="E234" s="43">
        <f>E239+E245+E253+E255+E241+E247+E249+E251+E243+E257+E237+E235</f>
        <v>116379700</v>
      </c>
      <c r="F234" s="43">
        <f>F239+F245+F253+F255+F241+F247+F249+F251+F243+F257+F237+F235</f>
        <v>116372700</v>
      </c>
    </row>
    <row r="235" spans="1:6" s="3" customFormat="1" ht="31.5">
      <c r="A235" s="2" t="s">
        <v>151</v>
      </c>
      <c r="B235" s="6" t="s">
        <v>21</v>
      </c>
      <c r="C235" s="6" t="s">
        <v>241</v>
      </c>
      <c r="D235" s="6"/>
      <c r="E235" s="43">
        <f>E236</f>
        <v>9459800</v>
      </c>
      <c r="F235" s="43">
        <f>F236</f>
        <v>9393500</v>
      </c>
    </row>
    <row r="236" spans="1:6" s="3" customFormat="1" ht="15.75">
      <c r="A236" s="2" t="s">
        <v>122</v>
      </c>
      <c r="B236" s="6" t="s">
        <v>21</v>
      </c>
      <c r="C236" s="6" t="s">
        <v>241</v>
      </c>
      <c r="D236" s="6" t="s">
        <v>121</v>
      </c>
      <c r="E236" s="43">
        <v>9459800</v>
      </c>
      <c r="F236" s="43">
        <v>9393500</v>
      </c>
    </row>
    <row r="237" spans="1:6" s="3" customFormat="1" ht="63">
      <c r="A237" s="2" t="s">
        <v>239</v>
      </c>
      <c r="B237" s="6" t="s">
        <v>21</v>
      </c>
      <c r="C237" s="6" t="s">
        <v>174</v>
      </c>
      <c r="D237" s="6"/>
      <c r="E237" s="43">
        <f>E238</f>
        <v>7413500</v>
      </c>
      <c r="F237" s="43">
        <f>F238</f>
        <v>7413500</v>
      </c>
    </row>
    <row r="238" spans="1:6" s="3" customFormat="1" ht="31.5">
      <c r="A238" s="2" t="s">
        <v>52</v>
      </c>
      <c r="B238" s="6" t="s">
        <v>21</v>
      </c>
      <c r="C238" s="6" t="s">
        <v>174</v>
      </c>
      <c r="D238" s="6" t="s">
        <v>124</v>
      </c>
      <c r="E238" s="43">
        <v>7413500</v>
      </c>
      <c r="F238" s="43">
        <v>7413500</v>
      </c>
    </row>
    <row r="239" spans="1:6" s="3" customFormat="1" ht="47.25">
      <c r="A239" s="2" t="s">
        <v>28</v>
      </c>
      <c r="B239" s="6" t="s">
        <v>21</v>
      </c>
      <c r="C239" s="6" t="s">
        <v>180</v>
      </c>
      <c r="D239" s="6"/>
      <c r="E239" s="43">
        <f>E240</f>
        <v>1482600</v>
      </c>
      <c r="F239" s="43">
        <f>F240</f>
        <v>1541900</v>
      </c>
    </row>
    <row r="240" spans="1:6" s="3" customFormat="1" ht="15.75">
      <c r="A240" s="2" t="s">
        <v>122</v>
      </c>
      <c r="B240" s="6" t="s">
        <v>21</v>
      </c>
      <c r="C240" s="6" t="s">
        <v>180</v>
      </c>
      <c r="D240" s="6" t="s">
        <v>121</v>
      </c>
      <c r="E240" s="43">
        <v>1482600</v>
      </c>
      <c r="F240" s="43">
        <v>1541900</v>
      </c>
    </row>
    <row r="241" spans="1:6" s="3" customFormat="1" ht="94.5">
      <c r="A241" s="2" t="s">
        <v>59</v>
      </c>
      <c r="B241" s="6" t="s">
        <v>21</v>
      </c>
      <c r="C241" s="6" t="s">
        <v>176</v>
      </c>
      <c r="D241" s="10"/>
      <c r="E241" s="43">
        <f>E242</f>
        <v>24298500</v>
      </c>
      <c r="F241" s="43">
        <f>F242</f>
        <v>24298500</v>
      </c>
    </row>
    <row r="242" spans="1:6" s="3" customFormat="1" ht="31.5">
      <c r="A242" s="2" t="s">
        <v>118</v>
      </c>
      <c r="B242" s="6" t="s">
        <v>21</v>
      </c>
      <c r="C242" s="6" t="s">
        <v>176</v>
      </c>
      <c r="D242" s="6" t="s">
        <v>119</v>
      </c>
      <c r="E242" s="43">
        <v>24298500</v>
      </c>
      <c r="F242" s="43">
        <v>24298500</v>
      </c>
    </row>
    <row r="243" spans="1:6" s="3" customFormat="1" ht="176.25" customHeight="1">
      <c r="A243" s="2" t="s">
        <v>240</v>
      </c>
      <c r="B243" s="6" t="s">
        <v>21</v>
      </c>
      <c r="C243" s="6" t="s">
        <v>177</v>
      </c>
      <c r="D243" s="6"/>
      <c r="E243" s="43">
        <f>E244</f>
        <v>280800</v>
      </c>
      <c r="F243" s="43">
        <f>F244</f>
        <v>280800</v>
      </c>
    </row>
    <row r="244" spans="1:6" s="3" customFormat="1" ht="15.75">
      <c r="A244" s="2" t="s">
        <v>122</v>
      </c>
      <c r="B244" s="6" t="s">
        <v>21</v>
      </c>
      <c r="C244" s="6" t="s">
        <v>177</v>
      </c>
      <c r="D244" s="6" t="s">
        <v>121</v>
      </c>
      <c r="E244" s="43">
        <v>280800</v>
      </c>
      <c r="F244" s="43">
        <v>280800</v>
      </c>
    </row>
    <row r="245" spans="1:6" s="3" customFormat="1" ht="209.25" customHeight="1">
      <c r="A245" s="2" t="s">
        <v>0</v>
      </c>
      <c r="B245" s="6" t="s">
        <v>21</v>
      </c>
      <c r="C245" s="6" t="s">
        <v>181</v>
      </c>
      <c r="D245" s="10"/>
      <c r="E245" s="43">
        <f>E246</f>
        <v>43595200</v>
      </c>
      <c r="F245" s="43">
        <f>F246</f>
        <v>43595200</v>
      </c>
    </row>
    <row r="246" spans="1:6" s="3" customFormat="1" ht="15.75">
      <c r="A246" s="2" t="s">
        <v>122</v>
      </c>
      <c r="B246" s="6" t="s">
        <v>21</v>
      </c>
      <c r="C246" s="6" t="s">
        <v>181</v>
      </c>
      <c r="D246" s="6" t="s">
        <v>121</v>
      </c>
      <c r="E246" s="43">
        <v>43595200</v>
      </c>
      <c r="F246" s="43">
        <v>43595200</v>
      </c>
    </row>
    <row r="247" spans="1:6" s="3" customFormat="1" ht="68.25" customHeight="1">
      <c r="A247" s="2" t="s">
        <v>145</v>
      </c>
      <c r="B247" s="6" t="s">
        <v>21</v>
      </c>
      <c r="C247" s="6" t="s">
        <v>178</v>
      </c>
      <c r="D247" s="6"/>
      <c r="E247" s="43">
        <f>E248</f>
        <v>7637500</v>
      </c>
      <c r="F247" s="43">
        <f>F248</f>
        <v>7637500</v>
      </c>
    </row>
    <row r="248" spans="1:6" s="3" customFormat="1" ht="33" customHeight="1">
      <c r="A248" s="2" t="s">
        <v>118</v>
      </c>
      <c r="B248" s="6" t="s">
        <v>21</v>
      </c>
      <c r="C248" s="6" t="s">
        <v>178</v>
      </c>
      <c r="D248" s="6" t="s">
        <v>119</v>
      </c>
      <c r="E248" s="43">
        <v>7637500</v>
      </c>
      <c r="F248" s="43">
        <v>7637500</v>
      </c>
    </row>
    <row r="249" spans="1:6" s="3" customFormat="1" ht="79.5" customHeight="1">
      <c r="A249" s="2" t="s">
        <v>146</v>
      </c>
      <c r="B249" s="6" t="s">
        <v>21</v>
      </c>
      <c r="C249" s="6" t="s">
        <v>179</v>
      </c>
      <c r="D249" s="6"/>
      <c r="E249" s="43">
        <f>E250</f>
        <v>1009600</v>
      </c>
      <c r="F249" s="43">
        <f>F250</f>
        <v>1009600</v>
      </c>
    </row>
    <row r="250" spans="1:6" s="3" customFormat="1" ht="31.5">
      <c r="A250" s="2" t="s">
        <v>118</v>
      </c>
      <c r="B250" s="6" t="s">
        <v>21</v>
      </c>
      <c r="C250" s="6" t="s">
        <v>179</v>
      </c>
      <c r="D250" s="6" t="s">
        <v>121</v>
      </c>
      <c r="E250" s="43">
        <v>1009600</v>
      </c>
      <c r="F250" s="43">
        <v>1009600</v>
      </c>
    </row>
    <row r="251" spans="1:6" s="3" customFormat="1" ht="81" customHeight="1">
      <c r="A251" s="2" t="s">
        <v>237</v>
      </c>
      <c r="B251" s="6" t="s">
        <v>21</v>
      </c>
      <c r="C251" s="6" t="s">
        <v>175</v>
      </c>
      <c r="D251" s="6"/>
      <c r="E251" s="43">
        <f>E252</f>
        <v>3442400</v>
      </c>
      <c r="F251" s="43">
        <f>F252</f>
        <v>3442400</v>
      </c>
    </row>
    <row r="252" spans="1:6" s="3" customFormat="1" ht="19.5" customHeight="1">
      <c r="A252" s="2" t="s">
        <v>122</v>
      </c>
      <c r="B252" s="6" t="s">
        <v>21</v>
      </c>
      <c r="C252" s="6" t="s">
        <v>175</v>
      </c>
      <c r="D252" s="6" t="s">
        <v>121</v>
      </c>
      <c r="E252" s="43">
        <v>3442400</v>
      </c>
      <c r="F252" s="43">
        <v>3442400</v>
      </c>
    </row>
    <row r="253" spans="1:6" s="3" customFormat="1" ht="78.75">
      <c r="A253" s="2" t="s">
        <v>89</v>
      </c>
      <c r="B253" s="6" t="s">
        <v>21</v>
      </c>
      <c r="C253" s="6" t="s">
        <v>182</v>
      </c>
      <c r="D253" s="6"/>
      <c r="E253" s="43">
        <f>E254</f>
        <v>250000</v>
      </c>
      <c r="F253" s="43">
        <f>F254</f>
        <v>250000</v>
      </c>
    </row>
    <row r="254" spans="1:6" s="3" customFormat="1" ht="15.75">
      <c r="A254" s="2" t="s">
        <v>122</v>
      </c>
      <c r="B254" s="6" t="s">
        <v>21</v>
      </c>
      <c r="C254" s="6" t="s">
        <v>182</v>
      </c>
      <c r="D254" s="6" t="s">
        <v>121</v>
      </c>
      <c r="E254" s="43">
        <v>250000</v>
      </c>
      <c r="F254" s="43">
        <v>250000</v>
      </c>
    </row>
    <row r="255" spans="1:6" s="3" customFormat="1" ht="81.75" customHeight="1">
      <c r="A255" s="2" t="s">
        <v>88</v>
      </c>
      <c r="B255" s="6" t="s">
        <v>21</v>
      </c>
      <c r="C255" s="6" t="s">
        <v>183</v>
      </c>
      <c r="D255" s="6"/>
      <c r="E255" s="43">
        <f>E256</f>
        <v>16784400</v>
      </c>
      <c r="F255" s="43">
        <f>F256</f>
        <v>16784400</v>
      </c>
    </row>
    <row r="256" spans="1:6" s="3" customFormat="1" ht="31.5">
      <c r="A256" s="2" t="s">
        <v>52</v>
      </c>
      <c r="B256" s="6" t="s">
        <v>21</v>
      </c>
      <c r="C256" s="6" t="s">
        <v>183</v>
      </c>
      <c r="D256" s="6" t="s">
        <v>124</v>
      </c>
      <c r="E256" s="43">
        <v>16784400</v>
      </c>
      <c r="F256" s="43">
        <v>16784400</v>
      </c>
    </row>
    <row r="257" spans="1:6" s="3" customFormat="1" ht="78.75">
      <c r="A257" s="2" t="s">
        <v>224</v>
      </c>
      <c r="B257" s="6" t="s">
        <v>21</v>
      </c>
      <c r="C257" s="6" t="s">
        <v>227</v>
      </c>
      <c r="D257" s="6"/>
      <c r="E257" s="43">
        <f>E258</f>
        <v>725400</v>
      </c>
      <c r="F257" s="43">
        <f>F258</f>
        <v>725400</v>
      </c>
    </row>
    <row r="258" spans="1:6" s="3" customFormat="1" ht="31.5">
      <c r="A258" s="2" t="s">
        <v>118</v>
      </c>
      <c r="B258" s="6" t="s">
        <v>21</v>
      </c>
      <c r="C258" s="6" t="s">
        <v>227</v>
      </c>
      <c r="D258" s="6" t="s">
        <v>119</v>
      </c>
      <c r="E258" s="43">
        <v>725400</v>
      </c>
      <c r="F258" s="43">
        <v>725400</v>
      </c>
    </row>
    <row r="259" spans="1:6" s="13" customFormat="1" ht="15.75">
      <c r="A259" s="35" t="s">
        <v>39</v>
      </c>
      <c r="B259" s="5" t="s">
        <v>22</v>
      </c>
      <c r="C259" s="5"/>
      <c r="D259" s="5"/>
      <c r="E259" s="44">
        <f>E260</f>
        <v>40098600</v>
      </c>
      <c r="F259" s="44">
        <f>F260</f>
        <v>42866000</v>
      </c>
    </row>
    <row r="260" spans="1:6" s="3" customFormat="1" ht="15.75">
      <c r="A260" s="2" t="s">
        <v>41</v>
      </c>
      <c r="B260" s="6" t="s">
        <v>40</v>
      </c>
      <c r="C260" s="6"/>
      <c r="D260" s="6"/>
      <c r="E260" s="43">
        <f>E261</f>
        <v>40098600</v>
      </c>
      <c r="F260" s="43">
        <f>F261</f>
        <v>42866000</v>
      </c>
    </row>
    <row r="261" spans="1:6" s="3" customFormat="1" ht="15.75">
      <c r="A261" s="2" t="s">
        <v>109</v>
      </c>
      <c r="B261" s="6" t="s">
        <v>40</v>
      </c>
      <c r="C261" s="6" t="s">
        <v>156</v>
      </c>
      <c r="D261" s="6"/>
      <c r="E261" s="43">
        <f>E264+E262</f>
        <v>40098600</v>
      </c>
      <c r="F261" s="43">
        <f>F264+F262</f>
        <v>42866000</v>
      </c>
    </row>
    <row r="262" spans="1:6" s="3" customFormat="1" ht="15.75">
      <c r="A262" s="2" t="s">
        <v>85</v>
      </c>
      <c r="B262" s="6" t="s">
        <v>40</v>
      </c>
      <c r="C262" s="6" t="s">
        <v>173</v>
      </c>
      <c r="D262" s="6"/>
      <c r="E262" s="43">
        <f>E263</f>
        <v>2450000</v>
      </c>
      <c r="F262" s="43">
        <f>F263</f>
        <v>2450000</v>
      </c>
    </row>
    <row r="263" spans="1:6" s="3" customFormat="1" ht="31.5">
      <c r="A263" s="2" t="s">
        <v>118</v>
      </c>
      <c r="B263" s="6" t="s">
        <v>40</v>
      </c>
      <c r="C263" s="6" t="s">
        <v>173</v>
      </c>
      <c r="D263" s="6" t="s">
        <v>119</v>
      </c>
      <c r="E263" s="43">
        <v>2450000</v>
      </c>
      <c r="F263" s="43">
        <v>2450000</v>
      </c>
    </row>
    <row r="264" spans="1:6" s="3" customFormat="1" ht="15.75">
      <c r="A264" s="2" t="s">
        <v>258</v>
      </c>
      <c r="B264" s="6" t="s">
        <v>40</v>
      </c>
      <c r="C264" s="6" t="s">
        <v>259</v>
      </c>
      <c r="D264" s="6"/>
      <c r="E264" s="43">
        <f>E265</f>
        <v>37648600</v>
      </c>
      <c r="F264" s="43">
        <f>F265</f>
        <v>40416000</v>
      </c>
    </row>
    <row r="265" spans="1:6" s="3" customFormat="1" ht="31.5">
      <c r="A265" s="2" t="s">
        <v>118</v>
      </c>
      <c r="B265" s="6" t="s">
        <v>40</v>
      </c>
      <c r="C265" s="6" t="s">
        <v>259</v>
      </c>
      <c r="D265" s="6" t="s">
        <v>119</v>
      </c>
      <c r="E265" s="43">
        <v>37648600</v>
      </c>
      <c r="F265" s="43">
        <v>40416000</v>
      </c>
    </row>
    <row r="266" spans="1:6" s="13" customFormat="1" ht="15.75">
      <c r="A266" s="35" t="s">
        <v>43</v>
      </c>
      <c r="B266" s="5" t="s">
        <v>42</v>
      </c>
      <c r="C266" s="5"/>
      <c r="D266" s="5"/>
      <c r="E266" s="44">
        <f>E267+E271</f>
        <v>4547000</v>
      </c>
      <c r="F266" s="44">
        <f>F267+F271</f>
        <v>4547000</v>
      </c>
    </row>
    <row r="267" spans="1:6" s="3" customFormat="1" ht="15.75">
      <c r="A267" s="2" t="s">
        <v>84</v>
      </c>
      <c r="B267" s="6" t="s">
        <v>44</v>
      </c>
      <c r="C267" s="6"/>
      <c r="D267" s="6"/>
      <c r="E267" s="43">
        <f aca="true" t="shared" si="9" ref="E267:F269">E268</f>
        <v>3500000</v>
      </c>
      <c r="F267" s="43">
        <f t="shared" si="9"/>
        <v>3500000</v>
      </c>
    </row>
    <row r="268" spans="1:6" s="3" customFormat="1" ht="15.75">
      <c r="A268" s="2" t="s">
        <v>109</v>
      </c>
      <c r="B268" s="6" t="s">
        <v>44</v>
      </c>
      <c r="C268" s="6" t="s">
        <v>156</v>
      </c>
      <c r="D268" s="6"/>
      <c r="E268" s="43">
        <f t="shared" si="9"/>
        <v>3500000</v>
      </c>
      <c r="F268" s="43">
        <f t="shared" si="9"/>
        <v>3500000</v>
      </c>
    </row>
    <row r="269" spans="1:6" s="3" customFormat="1" ht="31.5">
      <c r="A269" s="2" t="s">
        <v>116</v>
      </c>
      <c r="B269" s="6" t="s">
        <v>44</v>
      </c>
      <c r="C269" s="6" t="s">
        <v>172</v>
      </c>
      <c r="D269" s="6"/>
      <c r="E269" s="43">
        <f t="shared" si="9"/>
        <v>3500000</v>
      </c>
      <c r="F269" s="43">
        <f t="shared" si="9"/>
        <v>3500000</v>
      </c>
    </row>
    <row r="270" spans="1:6" s="3" customFormat="1" ht="31.5">
      <c r="A270" s="2" t="s">
        <v>133</v>
      </c>
      <c r="B270" s="6" t="s">
        <v>44</v>
      </c>
      <c r="C270" s="6" t="s">
        <v>172</v>
      </c>
      <c r="D270" s="6" t="s">
        <v>112</v>
      </c>
      <c r="E270" s="43">
        <v>3500000</v>
      </c>
      <c r="F270" s="43">
        <v>3500000</v>
      </c>
    </row>
    <row r="271" spans="1:6" s="3" customFormat="1" ht="15.75">
      <c r="A271" s="2" t="s">
        <v>78</v>
      </c>
      <c r="B271" s="6" t="s">
        <v>45</v>
      </c>
      <c r="C271" s="6"/>
      <c r="D271" s="6"/>
      <c r="E271" s="43">
        <f aca="true" t="shared" si="10" ref="E271:F273">E272</f>
        <v>1047000</v>
      </c>
      <c r="F271" s="43">
        <f t="shared" si="10"/>
        <v>1047000</v>
      </c>
    </row>
    <row r="272" spans="1:6" s="3" customFormat="1" ht="15.75">
      <c r="A272" s="2" t="s">
        <v>109</v>
      </c>
      <c r="B272" s="6" t="s">
        <v>45</v>
      </c>
      <c r="C272" s="6" t="s">
        <v>156</v>
      </c>
      <c r="D272" s="6"/>
      <c r="E272" s="43">
        <f t="shared" si="10"/>
        <v>1047000</v>
      </c>
      <c r="F272" s="43">
        <f t="shared" si="10"/>
        <v>1047000</v>
      </c>
    </row>
    <row r="273" spans="1:6" s="3" customFormat="1" ht="31.5">
      <c r="A273" s="2" t="s">
        <v>117</v>
      </c>
      <c r="B273" s="6" t="s">
        <v>45</v>
      </c>
      <c r="C273" s="6" t="s">
        <v>171</v>
      </c>
      <c r="D273" s="6"/>
      <c r="E273" s="43">
        <f t="shared" si="10"/>
        <v>1047000</v>
      </c>
      <c r="F273" s="43">
        <f t="shared" si="10"/>
        <v>1047000</v>
      </c>
    </row>
    <row r="274" spans="1:6" s="3" customFormat="1" ht="31.5">
      <c r="A274" s="2" t="s">
        <v>133</v>
      </c>
      <c r="B274" s="6" t="s">
        <v>45</v>
      </c>
      <c r="C274" s="6" t="s">
        <v>171</v>
      </c>
      <c r="D274" s="6" t="s">
        <v>112</v>
      </c>
      <c r="E274" s="43">
        <v>1047000</v>
      </c>
      <c r="F274" s="43">
        <v>1047000</v>
      </c>
    </row>
    <row r="275" spans="1:6" s="3" customFormat="1" ht="49.5" customHeight="1">
      <c r="A275" s="42" t="s">
        <v>277</v>
      </c>
      <c r="B275" s="5" t="s">
        <v>46</v>
      </c>
      <c r="C275" s="6"/>
      <c r="D275" s="6"/>
      <c r="E275" s="44">
        <f aca="true" t="shared" si="11" ref="E275:F278">E276</f>
        <v>67477000</v>
      </c>
      <c r="F275" s="44">
        <f t="shared" si="11"/>
        <v>69351000</v>
      </c>
    </row>
    <row r="276" spans="1:6" s="3" customFormat="1" ht="47.25">
      <c r="A276" s="2" t="s">
        <v>54</v>
      </c>
      <c r="B276" s="6" t="s">
        <v>50</v>
      </c>
      <c r="C276" s="6"/>
      <c r="D276" s="6"/>
      <c r="E276" s="43">
        <f t="shared" si="11"/>
        <v>67477000</v>
      </c>
      <c r="F276" s="43">
        <f t="shared" si="11"/>
        <v>69351000</v>
      </c>
    </row>
    <row r="277" spans="1:6" s="3" customFormat="1" ht="15.75">
      <c r="A277" s="2" t="s">
        <v>109</v>
      </c>
      <c r="B277" s="6" t="s">
        <v>50</v>
      </c>
      <c r="C277" s="6" t="s">
        <v>156</v>
      </c>
      <c r="D277" s="6"/>
      <c r="E277" s="43">
        <f t="shared" si="11"/>
        <v>67477000</v>
      </c>
      <c r="F277" s="43">
        <f t="shared" si="11"/>
        <v>69351000</v>
      </c>
    </row>
    <row r="278" spans="1:6" s="3" customFormat="1" ht="15.75">
      <c r="A278" s="2" t="s">
        <v>129</v>
      </c>
      <c r="B278" s="6" t="s">
        <v>50</v>
      </c>
      <c r="C278" s="6" t="s">
        <v>170</v>
      </c>
      <c r="D278" s="6"/>
      <c r="E278" s="43">
        <f t="shared" si="11"/>
        <v>67477000</v>
      </c>
      <c r="F278" s="43">
        <f t="shared" si="11"/>
        <v>69351000</v>
      </c>
    </row>
    <row r="279" spans="1:6" s="3" customFormat="1" ht="15.75">
      <c r="A279" s="2" t="s">
        <v>69</v>
      </c>
      <c r="B279" s="6" t="s">
        <v>50</v>
      </c>
      <c r="C279" s="6" t="s">
        <v>170</v>
      </c>
      <c r="D279" s="6" t="s">
        <v>120</v>
      </c>
      <c r="E279" s="43">
        <v>67477000</v>
      </c>
      <c r="F279" s="43">
        <v>69351000</v>
      </c>
    </row>
    <row r="280" spans="1:6" s="3" customFormat="1" ht="15.75">
      <c r="A280" s="35" t="s">
        <v>149</v>
      </c>
      <c r="B280" s="5" t="s">
        <v>86</v>
      </c>
      <c r="C280" s="5" t="s">
        <v>26</v>
      </c>
      <c r="D280" s="5"/>
      <c r="E280" s="44">
        <f>E281</f>
        <v>19535000</v>
      </c>
      <c r="F280" s="44">
        <f>F281</f>
        <v>40792000</v>
      </c>
    </row>
    <row r="281" spans="1:6" s="41" customFormat="1" ht="15.75">
      <c r="A281" s="2" t="s">
        <v>35</v>
      </c>
      <c r="B281" s="6" t="s">
        <v>86</v>
      </c>
      <c r="C281" s="6" t="s">
        <v>26</v>
      </c>
      <c r="D281" s="6" t="s">
        <v>87</v>
      </c>
      <c r="E281" s="43">
        <v>19535000</v>
      </c>
      <c r="F281" s="43">
        <v>40792000</v>
      </c>
    </row>
    <row r="282" spans="1:7" s="13" customFormat="1" ht="15.75">
      <c r="A282" s="35" t="s">
        <v>81</v>
      </c>
      <c r="B282" s="14"/>
      <c r="C282" s="27"/>
      <c r="D282" s="14"/>
      <c r="E282" s="44">
        <f>E15+E56+E61+E67+E107+E129+E199+E222+E259+E266+E275+E280</f>
        <v>1913223883.7</v>
      </c>
      <c r="F282" s="44">
        <f>F15+F56+F61+F67+F107+F129+F199+F222+F259+F266+F275+F280</f>
        <v>1909335845.92</v>
      </c>
      <c r="G282" s="28"/>
    </row>
    <row r="283" spans="1:6" s="32" customFormat="1" ht="15.75">
      <c r="A283" s="38"/>
      <c r="B283" s="29"/>
      <c r="C283" s="29"/>
      <c r="D283" s="30"/>
      <c r="E283" s="31"/>
      <c r="F283" s="31"/>
    </row>
    <row r="284" spans="1:6" s="4" customFormat="1" ht="15.75">
      <c r="A284" s="48" t="s">
        <v>267</v>
      </c>
      <c r="B284" s="48"/>
      <c r="C284" s="48"/>
      <c r="D284" s="48"/>
      <c r="E284" s="48"/>
      <c r="F284" s="48"/>
    </row>
    <row r="285" spans="2:7" ht="15.75">
      <c r="B285" s="22"/>
      <c r="C285" s="22"/>
      <c r="D285" s="23"/>
      <c r="E285" s="24"/>
      <c r="F285" s="24"/>
      <c r="G285" s="25"/>
    </row>
    <row r="286" spans="4:10" ht="15.75">
      <c r="D286" s="16"/>
      <c r="E286" s="47"/>
      <c r="F286" s="16"/>
      <c r="G286" s="22"/>
      <c r="H286" s="23"/>
      <c r="I286" s="24"/>
      <c r="J286" s="24"/>
    </row>
    <row r="287" spans="4:10" ht="15.75">
      <c r="D287" s="16"/>
      <c r="E287" s="33"/>
      <c r="F287" s="33"/>
      <c r="G287" s="22"/>
      <c r="H287" s="23"/>
      <c r="I287" s="24"/>
      <c r="J287" s="24"/>
    </row>
    <row r="288" spans="4:10" ht="15.75">
      <c r="D288" s="16"/>
      <c r="E288" s="46"/>
      <c r="F288" s="16"/>
      <c r="G288" s="22"/>
      <c r="H288" s="23"/>
      <c r="I288" s="24"/>
      <c r="J288" s="24"/>
    </row>
    <row r="289" spans="4:10" ht="15.75">
      <c r="D289" s="16"/>
      <c r="E289" s="16"/>
      <c r="F289" s="16"/>
      <c r="G289" s="22"/>
      <c r="H289" s="23"/>
      <c r="I289" s="24"/>
      <c r="J289" s="24"/>
    </row>
    <row r="290" spans="4:10" ht="15.75">
      <c r="D290" s="16"/>
      <c r="E290" s="16"/>
      <c r="F290" s="16"/>
      <c r="G290" s="22"/>
      <c r="H290" s="23"/>
      <c r="I290" s="24"/>
      <c r="J290" s="24"/>
    </row>
    <row r="291" spans="4:10" ht="15.75">
      <c r="D291" s="16"/>
      <c r="E291" s="16"/>
      <c r="F291" s="16"/>
      <c r="G291" s="22"/>
      <c r="H291" s="23"/>
      <c r="I291" s="24"/>
      <c r="J291" s="24"/>
    </row>
    <row r="292" spans="4:10" ht="15.75">
      <c r="D292" s="16"/>
      <c r="E292" s="16"/>
      <c r="F292" s="16"/>
      <c r="G292" s="22"/>
      <c r="H292" s="23"/>
      <c r="I292" s="24"/>
      <c r="J292" s="24"/>
    </row>
    <row r="293" spans="4:10" ht="15.75">
      <c r="D293" s="16"/>
      <c r="E293" s="16"/>
      <c r="F293" s="16"/>
      <c r="G293" s="22"/>
      <c r="H293" s="23"/>
      <c r="I293" s="24"/>
      <c r="J293" s="24"/>
    </row>
    <row r="294" spans="4:10" ht="15.75">
      <c r="D294" s="16"/>
      <c r="E294" s="16"/>
      <c r="F294" s="16"/>
      <c r="G294" s="22"/>
      <c r="H294" s="23"/>
      <c r="I294" s="24"/>
      <c r="J294" s="24"/>
    </row>
    <row r="295" spans="4:10" ht="15.75">
      <c r="D295" s="16"/>
      <c r="E295" s="16"/>
      <c r="F295" s="16"/>
      <c r="H295" s="7"/>
      <c r="I295" s="24"/>
      <c r="J295" s="24"/>
    </row>
    <row r="296" spans="4:10" ht="15.75">
      <c r="D296" s="16"/>
      <c r="E296" s="16"/>
      <c r="F296" s="16"/>
      <c r="H296" s="7"/>
      <c r="I296" s="24"/>
      <c r="J296" s="24"/>
    </row>
    <row r="297" spans="4:10" ht="15.75">
      <c r="D297" s="16"/>
      <c r="E297" s="16"/>
      <c r="F297" s="16"/>
      <c r="H297" s="7"/>
      <c r="I297" s="24"/>
      <c r="J297" s="24"/>
    </row>
    <row r="298" spans="4:10" ht="15.75">
      <c r="D298" s="16"/>
      <c r="E298" s="16"/>
      <c r="F298" s="16"/>
      <c r="H298" s="7"/>
      <c r="I298" s="24"/>
      <c r="J298" s="24"/>
    </row>
    <row r="299" spans="4:10" ht="15.75">
      <c r="D299" s="16"/>
      <c r="E299" s="16"/>
      <c r="F299" s="16"/>
      <c r="H299" s="7"/>
      <c r="I299" s="24"/>
      <c r="J299" s="24"/>
    </row>
    <row r="300" spans="4:10" ht="15.75">
      <c r="D300" s="16"/>
      <c r="E300" s="16"/>
      <c r="F300" s="16"/>
      <c r="H300" s="7"/>
      <c r="I300" s="24"/>
      <c r="J300" s="24"/>
    </row>
    <row r="301" spans="4:10" ht="15.75">
      <c r="D301" s="16"/>
      <c r="E301" s="16"/>
      <c r="F301" s="16"/>
      <c r="H301" s="7"/>
      <c r="I301" s="24"/>
      <c r="J301" s="24"/>
    </row>
    <row r="302" spans="4:10" ht="15.75">
      <c r="D302" s="16"/>
      <c r="E302" s="16"/>
      <c r="F302" s="16"/>
      <c r="H302" s="7"/>
      <c r="I302" s="24"/>
      <c r="J302" s="24"/>
    </row>
    <row r="303" spans="4:10" ht="15.75">
      <c r="D303" s="16"/>
      <c r="E303" s="16"/>
      <c r="F303" s="16"/>
      <c r="H303" s="7"/>
      <c r="I303" s="24"/>
      <c r="J303" s="24"/>
    </row>
    <row r="304" spans="4:10" ht="15.75">
      <c r="D304" s="16"/>
      <c r="E304" s="16"/>
      <c r="F304" s="16"/>
      <c r="H304" s="7"/>
      <c r="I304" s="24"/>
      <c r="J304" s="24"/>
    </row>
    <row r="305" spans="4:10" ht="15.75">
      <c r="D305" s="16"/>
      <c r="E305" s="16"/>
      <c r="F305" s="16"/>
      <c r="H305" s="7"/>
      <c r="I305" s="24"/>
      <c r="J305" s="24"/>
    </row>
    <row r="306" spans="4:10" ht="15.75">
      <c r="D306" s="16"/>
      <c r="E306" s="16"/>
      <c r="F306" s="16"/>
      <c r="H306" s="7"/>
      <c r="I306" s="24"/>
      <c r="J306" s="24"/>
    </row>
    <row r="307" spans="4:10" ht="15.75">
      <c r="D307" s="16"/>
      <c r="E307" s="16"/>
      <c r="F307" s="16"/>
      <c r="H307" s="7"/>
      <c r="I307" s="24"/>
      <c r="J307" s="24"/>
    </row>
    <row r="308" spans="4:10" ht="15.75">
      <c r="D308" s="16"/>
      <c r="E308" s="16"/>
      <c r="F308" s="16"/>
      <c r="H308" s="7"/>
      <c r="I308" s="24"/>
      <c r="J308" s="24"/>
    </row>
    <row r="309" spans="4:10" ht="15.75">
      <c r="D309" s="16"/>
      <c r="E309" s="16"/>
      <c r="F309" s="16"/>
      <c r="H309" s="7"/>
      <c r="I309" s="24"/>
      <c r="J309" s="24"/>
    </row>
    <row r="310" spans="4:10" ht="15.75">
      <c r="D310" s="16"/>
      <c r="E310" s="16"/>
      <c r="F310" s="16"/>
      <c r="H310" s="7"/>
      <c r="I310" s="24"/>
      <c r="J310" s="24"/>
    </row>
    <row r="311" spans="4:10" ht="15.75">
      <c r="D311" s="16"/>
      <c r="E311" s="16"/>
      <c r="F311" s="16"/>
      <c r="H311" s="7"/>
      <c r="I311" s="24"/>
      <c r="J311" s="24"/>
    </row>
    <row r="312" spans="4:10" ht="15.75">
      <c r="D312" s="16"/>
      <c r="E312" s="16"/>
      <c r="F312" s="16"/>
      <c r="H312" s="7"/>
      <c r="I312" s="24"/>
      <c r="J312" s="24"/>
    </row>
    <row r="313" spans="4:10" ht="15.75">
      <c r="D313" s="16"/>
      <c r="E313" s="16"/>
      <c r="F313" s="16"/>
      <c r="H313" s="7"/>
      <c r="I313" s="24"/>
      <c r="J313" s="24"/>
    </row>
    <row r="314" spans="4:10" ht="15.75">
      <c r="D314" s="16"/>
      <c r="E314" s="16"/>
      <c r="F314" s="16"/>
      <c r="H314" s="7"/>
      <c r="I314" s="24"/>
      <c r="J314" s="24"/>
    </row>
    <row r="315" spans="4:10" ht="15.75">
      <c r="D315" s="16"/>
      <c r="E315" s="16"/>
      <c r="F315" s="16"/>
      <c r="H315" s="7"/>
      <c r="I315" s="24"/>
      <c r="J315" s="24"/>
    </row>
    <row r="316" spans="4:10" ht="15.75">
      <c r="D316" s="16"/>
      <c r="E316" s="16"/>
      <c r="F316" s="16"/>
      <c r="H316" s="7"/>
      <c r="I316" s="24"/>
      <c r="J316" s="24"/>
    </row>
    <row r="317" spans="4:10" ht="15.75">
      <c r="D317" s="16"/>
      <c r="E317" s="16"/>
      <c r="F317" s="16"/>
      <c r="H317" s="7"/>
      <c r="I317" s="24"/>
      <c r="J317" s="24"/>
    </row>
    <row r="318" spans="4:10" ht="15.75">
      <c r="D318" s="16"/>
      <c r="E318" s="16"/>
      <c r="F318" s="16"/>
      <c r="H318" s="7"/>
      <c r="I318" s="24"/>
      <c r="J318" s="24"/>
    </row>
    <row r="319" spans="5:6" ht="15.75">
      <c r="E319" s="24"/>
      <c r="F319" s="24"/>
    </row>
    <row r="320" spans="5:6" ht="15.75">
      <c r="E320" s="24"/>
      <c r="F320" s="24"/>
    </row>
    <row r="321" spans="5:6" ht="15.75">
      <c r="E321" s="24"/>
      <c r="F321" s="24"/>
    </row>
    <row r="322" spans="5:6" ht="15.75">
      <c r="E322" s="24"/>
      <c r="F322" s="24"/>
    </row>
    <row r="323" spans="5:6" ht="15.75">
      <c r="E323" s="24"/>
      <c r="F323" s="24"/>
    </row>
    <row r="324" spans="5:6" ht="15.75">
      <c r="E324" s="24"/>
      <c r="F324" s="24"/>
    </row>
    <row r="325" spans="5:6" ht="15.75">
      <c r="E325" s="24"/>
      <c r="F325" s="24"/>
    </row>
    <row r="326" spans="5:6" ht="15.75">
      <c r="E326" s="24"/>
      <c r="F326" s="24"/>
    </row>
    <row r="327" spans="5:6" ht="15.75">
      <c r="E327" s="24"/>
      <c r="F327" s="24"/>
    </row>
    <row r="328" spans="5:6" ht="15.75">
      <c r="E328" s="24"/>
      <c r="F328" s="24"/>
    </row>
    <row r="329" spans="5:6" ht="15.75">
      <c r="E329" s="24"/>
      <c r="F329" s="24"/>
    </row>
    <row r="330" spans="5:6" ht="15.75">
      <c r="E330" s="24"/>
      <c r="F330" s="24"/>
    </row>
    <row r="331" spans="5:6" ht="15.75">
      <c r="E331" s="24"/>
      <c r="F331" s="24"/>
    </row>
    <row r="332" spans="5:6" ht="15.75">
      <c r="E332" s="24"/>
      <c r="F332" s="24"/>
    </row>
    <row r="333" spans="5:6" ht="15.75">
      <c r="E333" s="24"/>
      <c r="F333" s="24"/>
    </row>
    <row r="334" spans="5:6" ht="15.75">
      <c r="E334" s="24"/>
      <c r="F334" s="24"/>
    </row>
    <row r="335" spans="5:6" ht="15.75">
      <c r="E335" s="24"/>
      <c r="F335" s="24"/>
    </row>
    <row r="336" spans="5:6" ht="15.75">
      <c r="E336" s="24"/>
      <c r="F336" s="24"/>
    </row>
    <row r="337" spans="5:6" ht="15.75">
      <c r="E337" s="24"/>
      <c r="F337" s="24"/>
    </row>
    <row r="338" spans="5:6" ht="15.75">
      <c r="E338" s="24"/>
      <c r="F338" s="24"/>
    </row>
    <row r="339" spans="5:6" ht="15.75">
      <c r="E339" s="24"/>
      <c r="F339" s="24"/>
    </row>
    <row r="340" spans="5:6" ht="15.75">
      <c r="E340" s="24"/>
      <c r="F340" s="24"/>
    </row>
    <row r="341" spans="5:6" ht="15.75">
      <c r="E341" s="24"/>
      <c r="F341" s="24"/>
    </row>
    <row r="342" spans="5:6" ht="15.75">
      <c r="E342" s="24"/>
      <c r="F342" s="24"/>
    </row>
    <row r="343" spans="5:6" ht="15.75">
      <c r="E343" s="24"/>
      <c r="F343" s="24"/>
    </row>
    <row r="344" spans="5:6" ht="15.75">
      <c r="E344" s="24"/>
      <c r="F344" s="24"/>
    </row>
    <row r="345" spans="5:6" ht="15.75">
      <c r="E345" s="24"/>
      <c r="F345" s="24"/>
    </row>
    <row r="346" spans="5:6" ht="15.75">
      <c r="E346" s="24"/>
      <c r="F346" s="24"/>
    </row>
    <row r="347" spans="5:6" ht="15.75">
      <c r="E347" s="24"/>
      <c r="F347" s="24"/>
    </row>
    <row r="348" spans="5:6" ht="15.75">
      <c r="E348" s="24"/>
      <c r="F348" s="24"/>
    </row>
    <row r="349" spans="5:6" ht="15.75">
      <c r="E349" s="24"/>
      <c r="F349" s="24"/>
    </row>
    <row r="350" spans="5:6" ht="15.75">
      <c r="E350" s="24"/>
      <c r="F350" s="24"/>
    </row>
    <row r="351" spans="5:6" ht="15.75">
      <c r="E351" s="24"/>
      <c r="F351" s="24"/>
    </row>
    <row r="352" spans="5:6" ht="15.75">
      <c r="E352" s="24"/>
      <c r="F352" s="24"/>
    </row>
    <row r="353" spans="5:6" ht="15.75">
      <c r="E353" s="24"/>
      <c r="F353" s="24"/>
    </row>
    <row r="354" spans="5:6" ht="15.75">
      <c r="E354" s="24"/>
      <c r="F354" s="24"/>
    </row>
    <row r="355" spans="5:6" ht="15.75">
      <c r="E355" s="24"/>
      <c r="F355" s="24"/>
    </row>
    <row r="356" spans="5:6" ht="15.75">
      <c r="E356" s="24"/>
      <c r="F356" s="24"/>
    </row>
    <row r="357" spans="5:6" ht="15.75">
      <c r="E357" s="24"/>
      <c r="F357" s="24"/>
    </row>
    <row r="358" spans="5:6" ht="15.75">
      <c r="E358" s="24"/>
      <c r="F358" s="24"/>
    </row>
    <row r="359" spans="5:6" ht="15.75">
      <c r="E359" s="24"/>
      <c r="F359" s="24"/>
    </row>
    <row r="360" spans="5:6" ht="15.75">
      <c r="E360" s="24"/>
      <c r="F360" s="24"/>
    </row>
    <row r="361" spans="5:6" ht="15.75">
      <c r="E361" s="24"/>
      <c r="F361" s="24"/>
    </row>
    <row r="362" spans="5:6" ht="15.75">
      <c r="E362" s="24"/>
      <c r="F362" s="24"/>
    </row>
    <row r="363" spans="5:6" ht="15.75">
      <c r="E363" s="24"/>
      <c r="F363" s="24"/>
    </row>
    <row r="364" spans="5:6" ht="15.75">
      <c r="E364" s="24"/>
      <c r="F364" s="24"/>
    </row>
    <row r="365" spans="5:6" ht="15.75">
      <c r="E365" s="24"/>
      <c r="F365" s="24"/>
    </row>
    <row r="366" spans="5:6" ht="15.75">
      <c r="E366" s="24"/>
      <c r="F366" s="24"/>
    </row>
    <row r="367" spans="5:6" ht="15.75">
      <c r="E367" s="24"/>
      <c r="F367" s="24"/>
    </row>
    <row r="368" spans="5:6" ht="15.75">
      <c r="E368" s="24"/>
      <c r="F368" s="24"/>
    </row>
    <row r="369" spans="5:6" ht="15.75">
      <c r="E369" s="24"/>
      <c r="F369" s="24"/>
    </row>
    <row r="370" spans="5:6" ht="15.75">
      <c r="E370" s="24"/>
      <c r="F370" s="24"/>
    </row>
    <row r="371" spans="5:6" ht="15.75">
      <c r="E371" s="24"/>
      <c r="F371" s="24"/>
    </row>
    <row r="372" spans="5:6" ht="15.75">
      <c r="E372" s="24"/>
      <c r="F372" s="24"/>
    </row>
    <row r="373" spans="5:6" ht="15.75">
      <c r="E373" s="24"/>
      <c r="F373" s="24"/>
    </row>
    <row r="374" spans="5:6" ht="15.75">
      <c r="E374" s="24"/>
      <c r="F374" s="24"/>
    </row>
    <row r="375" spans="5:6" ht="15.75">
      <c r="E375" s="24"/>
      <c r="F375" s="24"/>
    </row>
    <row r="376" spans="5:6" ht="15.75">
      <c r="E376" s="24"/>
      <c r="F376" s="24"/>
    </row>
    <row r="377" spans="5:6" ht="15.75">
      <c r="E377" s="24"/>
      <c r="F377" s="24"/>
    </row>
    <row r="378" spans="5:6" ht="15.75">
      <c r="E378" s="24"/>
      <c r="F378" s="24"/>
    </row>
    <row r="379" spans="5:6" ht="15.75">
      <c r="E379" s="24"/>
      <c r="F379" s="24"/>
    </row>
    <row r="380" spans="5:6" ht="15.75">
      <c r="E380" s="24"/>
      <c r="F380" s="24"/>
    </row>
    <row r="381" spans="5:6" ht="15.75">
      <c r="E381" s="24"/>
      <c r="F381" s="24"/>
    </row>
    <row r="382" spans="5:6" ht="15.75">
      <c r="E382" s="24"/>
      <c r="F382" s="24"/>
    </row>
    <row r="383" spans="5:6" ht="15.75">
      <c r="E383" s="24"/>
      <c r="F383" s="24"/>
    </row>
    <row r="384" spans="5:6" ht="15.75">
      <c r="E384" s="24"/>
      <c r="F384" s="24"/>
    </row>
    <row r="385" spans="5:6" ht="15.75">
      <c r="E385" s="24"/>
      <c r="F385" s="24"/>
    </row>
    <row r="386" spans="5:6" ht="15.75">
      <c r="E386" s="24"/>
      <c r="F386" s="24"/>
    </row>
    <row r="387" spans="5:6" ht="15.75">
      <c r="E387" s="24"/>
      <c r="F387" s="24"/>
    </row>
    <row r="388" spans="5:6" ht="15.75">
      <c r="E388" s="24"/>
      <c r="F388" s="24"/>
    </row>
    <row r="389" spans="5:6" ht="15.75">
      <c r="E389" s="24"/>
      <c r="F389" s="24"/>
    </row>
    <row r="390" spans="5:6" ht="15.75">
      <c r="E390" s="24"/>
      <c r="F390" s="24"/>
    </row>
    <row r="391" spans="5:6" ht="15.75">
      <c r="E391" s="24"/>
      <c r="F391" s="24"/>
    </row>
    <row r="392" spans="5:6" ht="15.75">
      <c r="E392" s="24"/>
      <c r="F392" s="24"/>
    </row>
    <row r="393" spans="5:6" ht="15.75">
      <c r="E393" s="24"/>
      <c r="F393" s="24"/>
    </row>
    <row r="394" spans="5:6" ht="15.75">
      <c r="E394" s="24"/>
      <c r="F394" s="24"/>
    </row>
    <row r="395" spans="5:6" ht="15.75">
      <c r="E395" s="24"/>
      <c r="F395" s="24"/>
    </row>
    <row r="396" spans="5:6" ht="15.75">
      <c r="E396" s="24"/>
      <c r="F396" s="24"/>
    </row>
    <row r="397" spans="5:6" ht="15.75">
      <c r="E397" s="24"/>
      <c r="F397" s="24"/>
    </row>
    <row r="398" spans="5:6" ht="15.75">
      <c r="E398" s="24"/>
      <c r="F398" s="24"/>
    </row>
    <row r="399" spans="5:6" ht="15.75">
      <c r="E399" s="24"/>
      <c r="F399" s="24"/>
    </row>
    <row r="400" spans="5:6" ht="15.75">
      <c r="E400" s="24"/>
      <c r="F400" s="24"/>
    </row>
    <row r="401" spans="5:6" ht="15.75">
      <c r="E401" s="24"/>
      <c r="F401" s="24"/>
    </row>
    <row r="402" spans="5:6" ht="15.75">
      <c r="E402" s="24"/>
      <c r="F402" s="24"/>
    </row>
    <row r="403" spans="5:6" ht="15.75">
      <c r="E403" s="24"/>
      <c r="F403" s="24"/>
    </row>
    <row r="404" spans="5:6" ht="15.75">
      <c r="E404" s="24"/>
      <c r="F404" s="24"/>
    </row>
    <row r="405" spans="5:6" ht="15.75">
      <c r="E405" s="24"/>
      <c r="F405" s="24"/>
    </row>
    <row r="406" spans="5:6" ht="15.75">
      <c r="E406" s="24"/>
      <c r="F406" s="24"/>
    </row>
    <row r="407" spans="5:6" ht="15.75">
      <c r="E407" s="24"/>
      <c r="F407" s="24"/>
    </row>
    <row r="408" spans="5:6" ht="15.75">
      <c r="E408" s="24"/>
      <c r="F408" s="24"/>
    </row>
    <row r="409" spans="5:6" ht="15.75">
      <c r="E409" s="24"/>
      <c r="F409" s="24"/>
    </row>
    <row r="410" spans="5:6" ht="15.75">
      <c r="E410" s="24"/>
      <c r="F410" s="24"/>
    </row>
    <row r="411" spans="5:6" ht="15.75">
      <c r="E411" s="24"/>
      <c r="F411" s="24"/>
    </row>
    <row r="412" spans="5:6" ht="15.75">
      <c r="E412" s="24"/>
      <c r="F412" s="24"/>
    </row>
    <row r="413" spans="5:6" ht="15.75">
      <c r="E413" s="24"/>
      <c r="F413" s="24"/>
    </row>
    <row r="414" spans="5:6" ht="15.75">
      <c r="E414" s="24"/>
      <c r="F414" s="24"/>
    </row>
    <row r="415" spans="5:6" ht="15.75">
      <c r="E415" s="24"/>
      <c r="F415" s="24"/>
    </row>
    <row r="416" spans="5:6" ht="15.75">
      <c r="E416" s="24"/>
      <c r="F416" s="24"/>
    </row>
    <row r="417" spans="5:6" ht="15.75">
      <c r="E417" s="24"/>
      <c r="F417" s="24"/>
    </row>
    <row r="418" spans="5:6" ht="15.75">
      <c r="E418" s="24"/>
      <c r="F418" s="24"/>
    </row>
    <row r="419" spans="5:6" ht="15.75">
      <c r="E419" s="24"/>
      <c r="F419" s="24"/>
    </row>
    <row r="420" spans="5:6" ht="15.75">
      <c r="E420" s="24"/>
      <c r="F420" s="24"/>
    </row>
    <row r="421" spans="5:6" ht="15.75">
      <c r="E421" s="24"/>
      <c r="F421" s="24"/>
    </row>
    <row r="422" spans="5:6" ht="15.75">
      <c r="E422" s="24"/>
      <c r="F422" s="24"/>
    </row>
    <row r="423" spans="5:6" ht="15.75">
      <c r="E423" s="24"/>
      <c r="F423" s="24"/>
    </row>
    <row r="424" spans="5:6" ht="15.75">
      <c r="E424" s="24"/>
      <c r="F424" s="24"/>
    </row>
    <row r="425" spans="5:6" ht="15.75">
      <c r="E425" s="24"/>
      <c r="F425" s="24"/>
    </row>
    <row r="426" spans="5:6" ht="15.75">
      <c r="E426" s="24"/>
      <c r="F426" s="24"/>
    </row>
    <row r="427" spans="5:6" ht="15.75">
      <c r="E427" s="24"/>
      <c r="F427" s="24"/>
    </row>
    <row r="428" spans="5:6" ht="15.75">
      <c r="E428" s="24"/>
      <c r="F428" s="24"/>
    </row>
    <row r="429" spans="5:6" ht="15.75">
      <c r="E429" s="24"/>
      <c r="F429" s="24"/>
    </row>
    <row r="430" spans="5:6" ht="15.75">
      <c r="E430" s="24"/>
      <c r="F430" s="24"/>
    </row>
    <row r="431" spans="5:6" ht="15.75">
      <c r="E431" s="24"/>
      <c r="F431" s="24"/>
    </row>
    <row r="432" spans="5:6" ht="15.75">
      <c r="E432" s="24"/>
      <c r="F432" s="24"/>
    </row>
    <row r="433" spans="5:6" ht="15.75">
      <c r="E433" s="24"/>
      <c r="F433" s="24"/>
    </row>
    <row r="434" spans="5:6" ht="15.75">
      <c r="E434" s="24"/>
      <c r="F434" s="24"/>
    </row>
    <row r="435" spans="5:6" ht="15.75">
      <c r="E435" s="24"/>
      <c r="F435" s="24"/>
    </row>
    <row r="436" spans="5:6" ht="15.75">
      <c r="E436" s="24"/>
      <c r="F436" s="24"/>
    </row>
    <row r="437" spans="5:6" ht="15.75">
      <c r="E437" s="24"/>
      <c r="F437" s="24"/>
    </row>
    <row r="438" spans="5:6" ht="15.75">
      <c r="E438" s="24"/>
      <c r="F438" s="24"/>
    </row>
    <row r="439" spans="5:6" ht="15.75">
      <c r="E439" s="24"/>
      <c r="F439" s="24"/>
    </row>
    <row r="440" spans="5:6" ht="15.75">
      <c r="E440" s="24"/>
      <c r="F440" s="24"/>
    </row>
    <row r="441" spans="5:6" ht="15.75">
      <c r="E441" s="24"/>
      <c r="F441" s="24"/>
    </row>
    <row r="442" spans="5:6" ht="15.75">
      <c r="E442" s="24"/>
      <c r="F442" s="24"/>
    </row>
    <row r="443" spans="5:6" ht="15.75">
      <c r="E443" s="24"/>
      <c r="F443" s="24"/>
    </row>
    <row r="444" spans="5:6" ht="15.75">
      <c r="E444" s="24"/>
      <c r="F444" s="24"/>
    </row>
    <row r="445" spans="5:6" ht="15.75">
      <c r="E445" s="24"/>
      <c r="F445" s="24"/>
    </row>
    <row r="446" spans="5:6" ht="15.75">
      <c r="E446" s="24"/>
      <c r="F446" s="24"/>
    </row>
    <row r="447" spans="5:6" ht="15.75">
      <c r="E447" s="24"/>
      <c r="F447" s="24"/>
    </row>
    <row r="448" spans="5:6" ht="15.75">
      <c r="E448" s="24"/>
      <c r="F448" s="24"/>
    </row>
    <row r="449" spans="5:6" ht="15.75">
      <c r="E449" s="24"/>
      <c r="F449" s="24"/>
    </row>
    <row r="450" spans="5:6" ht="15.75">
      <c r="E450" s="24"/>
      <c r="F450" s="24"/>
    </row>
    <row r="451" spans="5:6" ht="15.75">
      <c r="E451" s="24"/>
      <c r="F451" s="24"/>
    </row>
    <row r="452" spans="5:6" ht="15.75">
      <c r="E452" s="24"/>
      <c r="F452" s="24"/>
    </row>
    <row r="453" spans="5:6" ht="15.75">
      <c r="E453" s="24"/>
      <c r="F453" s="24"/>
    </row>
    <row r="454" spans="5:6" ht="15.75">
      <c r="E454" s="24"/>
      <c r="F454" s="24"/>
    </row>
    <row r="455" spans="5:6" ht="15.75">
      <c r="E455" s="24"/>
      <c r="F455" s="24"/>
    </row>
    <row r="456" spans="5:6" ht="15.75">
      <c r="E456" s="24"/>
      <c r="F456" s="24"/>
    </row>
    <row r="457" spans="5:6" ht="15.75">
      <c r="E457" s="24"/>
      <c r="F457" s="24"/>
    </row>
    <row r="458" spans="5:6" ht="15.75">
      <c r="E458" s="24"/>
      <c r="F458" s="24"/>
    </row>
    <row r="459" spans="5:6" ht="15.75">
      <c r="E459" s="24"/>
      <c r="F459" s="24"/>
    </row>
    <row r="460" spans="5:6" ht="15.75">
      <c r="E460" s="24"/>
      <c r="F460" s="24"/>
    </row>
    <row r="461" spans="5:6" ht="15.75">
      <c r="E461" s="24"/>
      <c r="F461" s="24"/>
    </row>
    <row r="462" spans="5:6" ht="15.75">
      <c r="E462" s="24"/>
      <c r="F462" s="24"/>
    </row>
    <row r="463" spans="5:6" ht="15.75">
      <c r="E463" s="24"/>
      <c r="F463" s="24"/>
    </row>
    <row r="464" spans="5:6" ht="15.75">
      <c r="E464" s="24"/>
      <c r="F464" s="24"/>
    </row>
    <row r="465" spans="5:6" ht="15.75">
      <c r="E465" s="24"/>
      <c r="F465" s="24"/>
    </row>
    <row r="466" spans="5:6" ht="15.75">
      <c r="E466" s="24"/>
      <c r="F466" s="24"/>
    </row>
    <row r="467" spans="5:6" ht="15.75">
      <c r="E467" s="24"/>
      <c r="F467" s="24"/>
    </row>
    <row r="468" spans="5:6" ht="15.75">
      <c r="E468" s="24"/>
      <c r="F468" s="24"/>
    </row>
    <row r="469" spans="5:6" ht="15.75">
      <c r="E469" s="24"/>
      <c r="F469" s="24"/>
    </row>
    <row r="470" spans="5:6" ht="15.75">
      <c r="E470" s="24"/>
      <c r="F470" s="24"/>
    </row>
    <row r="471" spans="5:6" ht="15.75">
      <c r="E471" s="24"/>
      <c r="F471" s="24"/>
    </row>
    <row r="472" spans="5:6" ht="15.75">
      <c r="E472" s="24"/>
      <c r="F472" s="24"/>
    </row>
    <row r="473" spans="5:6" ht="15.75">
      <c r="E473" s="24"/>
      <c r="F473" s="24"/>
    </row>
    <row r="474" spans="5:6" ht="15.75">
      <c r="E474" s="24"/>
      <c r="F474" s="24"/>
    </row>
    <row r="475" spans="5:6" ht="15.75">
      <c r="E475" s="24"/>
      <c r="F475" s="24"/>
    </row>
    <row r="476" spans="5:6" ht="15.75">
      <c r="E476" s="24"/>
      <c r="F476" s="24"/>
    </row>
    <row r="477" spans="5:6" ht="15.75">
      <c r="E477" s="24"/>
      <c r="F477" s="24"/>
    </row>
    <row r="478" spans="5:6" ht="15.75">
      <c r="E478" s="24"/>
      <c r="F478" s="24"/>
    </row>
    <row r="479" spans="5:6" ht="15.75">
      <c r="E479" s="24"/>
      <c r="F479" s="24"/>
    </row>
    <row r="480" spans="5:6" ht="15.75">
      <c r="E480" s="24"/>
      <c r="F480" s="24"/>
    </row>
    <row r="481" spans="5:6" ht="15.75">
      <c r="E481" s="24"/>
      <c r="F481" s="24"/>
    </row>
    <row r="482" spans="5:6" ht="15.75">
      <c r="E482" s="24"/>
      <c r="F482" s="24"/>
    </row>
    <row r="483" spans="5:6" ht="15.75">
      <c r="E483" s="24"/>
      <c r="F483" s="24"/>
    </row>
    <row r="484" spans="5:6" ht="15.75">
      <c r="E484" s="24"/>
      <c r="F484" s="24"/>
    </row>
    <row r="485" spans="5:6" ht="15.75">
      <c r="E485" s="24"/>
      <c r="F485" s="24"/>
    </row>
    <row r="486" spans="5:6" ht="15.75">
      <c r="E486" s="24"/>
      <c r="F486" s="24"/>
    </row>
    <row r="487" spans="5:6" ht="15.75">
      <c r="E487" s="24"/>
      <c r="F487" s="24"/>
    </row>
    <row r="488" spans="5:6" ht="15.75">
      <c r="E488" s="24"/>
      <c r="F488" s="24"/>
    </row>
    <row r="489" spans="5:6" ht="15.75">
      <c r="E489" s="24"/>
      <c r="F489" s="24"/>
    </row>
    <row r="490" spans="5:6" ht="15.75">
      <c r="E490" s="24"/>
      <c r="F490" s="24"/>
    </row>
    <row r="491" spans="5:6" ht="15.75">
      <c r="E491" s="24"/>
      <c r="F491" s="24"/>
    </row>
    <row r="492" spans="5:6" ht="15.75">
      <c r="E492" s="24"/>
      <c r="F492" s="24"/>
    </row>
    <row r="493" spans="5:6" ht="15.75">
      <c r="E493" s="24"/>
      <c r="F493" s="24"/>
    </row>
    <row r="494" spans="5:6" ht="15.75">
      <c r="E494" s="24"/>
      <c r="F494" s="24"/>
    </row>
    <row r="495" spans="5:6" ht="15.75">
      <c r="E495" s="24"/>
      <c r="F495" s="24"/>
    </row>
    <row r="496" spans="5:6" ht="15.75">
      <c r="E496" s="24"/>
      <c r="F496" s="24"/>
    </row>
    <row r="497" spans="5:6" ht="15.75">
      <c r="E497" s="24"/>
      <c r="F497" s="24"/>
    </row>
    <row r="498" spans="5:6" ht="15.75">
      <c r="E498" s="24"/>
      <c r="F498" s="24"/>
    </row>
    <row r="499" spans="5:6" ht="15.75">
      <c r="E499" s="24"/>
      <c r="F499" s="24"/>
    </row>
    <row r="500" spans="5:6" ht="15.75">
      <c r="E500" s="24"/>
      <c r="F500" s="24"/>
    </row>
    <row r="501" spans="5:6" ht="15.75">
      <c r="E501" s="24"/>
      <c r="F501" s="24"/>
    </row>
    <row r="502" spans="5:6" ht="15.75">
      <c r="E502" s="24"/>
      <c r="F502" s="24"/>
    </row>
    <row r="503" spans="5:6" ht="15.75">
      <c r="E503" s="24"/>
      <c r="F503" s="24"/>
    </row>
    <row r="504" spans="5:6" ht="15.75">
      <c r="E504" s="24"/>
      <c r="F504" s="24"/>
    </row>
    <row r="505" spans="5:6" ht="15.75">
      <c r="E505" s="24"/>
      <c r="F505" s="24"/>
    </row>
    <row r="506" spans="5:6" ht="15.75">
      <c r="E506" s="24"/>
      <c r="F506" s="24"/>
    </row>
    <row r="507" spans="5:6" ht="15.75">
      <c r="E507" s="24"/>
      <c r="F507" s="24"/>
    </row>
    <row r="508" spans="5:6" ht="15.75">
      <c r="E508" s="24"/>
      <c r="F508" s="24"/>
    </row>
    <row r="509" spans="5:6" ht="15.75">
      <c r="E509" s="24"/>
      <c r="F509" s="24"/>
    </row>
    <row r="510" spans="5:6" ht="15.75">
      <c r="E510" s="24"/>
      <c r="F510" s="24"/>
    </row>
    <row r="511" spans="5:6" ht="15.75">
      <c r="E511" s="24"/>
      <c r="F511" s="24"/>
    </row>
    <row r="512" spans="5:6" ht="15.75">
      <c r="E512" s="24"/>
      <c r="F512" s="24"/>
    </row>
    <row r="513" spans="5:6" ht="15.75">
      <c r="E513" s="24"/>
      <c r="F513" s="24"/>
    </row>
    <row r="514" spans="5:6" ht="15.75">
      <c r="E514" s="24"/>
      <c r="F514" s="24"/>
    </row>
    <row r="515" spans="5:6" ht="15.75">
      <c r="E515" s="24"/>
      <c r="F515" s="24"/>
    </row>
    <row r="516" spans="5:6" ht="15.75">
      <c r="E516" s="24"/>
      <c r="F516" s="24"/>
    </row>
    <row r="517" spans="5:6" ht="15.75">
      <c r="E517" s="24"/>
      <c r="F517" s="24"/>
    </row>
    <row r="518" spans="5:6" ht="15.75">
      <c r="E518" s="24"/>
      <c r="F518" s="24"/>
    </row>
    <row r="519" spans="5:6" ht="15.75">
      <c r="E519" s="24"/>
      <c r="F519" s="24"/>
    </row>
    <row r="520" spans="5:6" ht="15.75">
      <c r="E520" s="24"/>
      <c r="F520" s="24"/>
    </row>
    <row r="521" spans="5:6" ht="15.75">
      <c r="E521" s="24"/>
      <c r="F521" s="24"/>
    </row>
    <row r="522" spans="5:6" ht="15.75">
      <c r="E522" s="24"/>
      <c r="F522" s="24"/>
    </row>
    <row r="523" spans="5:6" ht="15.75">
      <c r="E523" s="24"/>
      <c r="F523" s="24"/>
    </row>
    <row r="524" spans="5:6" ht="15.75">
      <c r="E524" s="24"/>
      <c r="F524" s="24"/>
    </row>
    <row r="525" spans="5:6" ht="15.75">
      <c r="E525" s="24"/>
      <c r="F525" s="24"/>
    </row>
  </sheetData>
  <sheetProtection/>
  <mergeCells count="16">
    <mergeCell ref="A1:F1"/>
    <mergeCell ref="A2:F2"/>
    <mergeCell ref="A3:F3"/>
    <mergeCell ref="A4:F4"/>
    <mergeCell ref="B12:B13"/>
    <mergeCell ref="C12:C13"/>
    <mergeCell ref="D12:D13"/>
    <mergeCell ref="E12:F12"/>
    <mergeCell ref="A8:F8"/>
    <mergeCell ref="A284:F284"/>
    <mergeCell ref="A5:F5"/>
    <mergeCell ref="A7:F7"/>
    <mergeCell ref="A10:F10"/>
    <mergeCell ref="D11:F11"/>
    <mergeCell ref="A12:A13"/>
    <mergeCell ref="A6:F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2021-01-22T09:50:39Z</dcterms:modified>
  <cp:category/>
  <cp:version/>
  <cp:contentType/>
  <cp:contentStatus/>
</cp:coreProperties>
</file>