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НАТАША\на сайт\на сайт\бюджет 2020\уточненный проект к бюджету\"/>
    </mc:Choice>
  </mc:AlternateContent>
  <bookViews>
    <workbookView xWindow="0" yWindow="0" windowWidth="216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1" i="1" l="1"/>
  <c r="D300" i="1"/>
  <c r="D299" i="1"/>
  <c r="D297" i="1"/>
  <c r="D296" i="1"/>
  <c r="D295" i="1"/>
  <c r="D294" i="1"/>
  <c r="D292" i="1"/>
  <c r="D291" i="1"/>
  <c r="D288" i="1"/>
  <c r="D287" i="1"/>
  <c r="D286" i="1" s="1"/>
  <c r="D282" i="1"/>
  <c r="D281" i="1"/>
  <c r="D279" i="1"/>
  <c r="D278" i="1" s="1"/>
  <c r="D277" i="1" s="1"/>
  <c r="D274" i="1"/>
  <c r="D273" i="1"/>
  <c r="D271" i="1"/>
  <c r="D269" i="1"/>
  <c r="D266" i="1"/>
  <c r="D265" i="1"/>
  <c r="D264" i="1" s="1"/>
  <c r="D262" i="1"/>
  <c r="D261" i="1"/>
  <c r="D259" i="1"/>
  <c r="D256" i="1" s="1"/>
  <c r="D257" i="1"/>
  <c r="D254" i="1"/>
  <c r="D252" i="1"/>
  <c r="D247" i="1" s="1"/>
  <c r="D250" i="1"/>
  <c r="D248" i="1"/>
  <c r="D245" i="1"/>
  <c r="D243" i="1"/>
  <c r="D241" i="1"/>
  <c r="D239" i="1"/>
  <c r="D237" i="1"/>
  <c r="D235" i="1"/>
  <c r="D233" i="1"/>
  <c r="D231" i="1"/>
  <c r="D230" i="1"/>
  <c r="D228" i="1"/>
  <c r="D226" i="1"/>
  <c r="D225" i="1"/>
  <c r="D222" i="1"/>
  <c r="D217" i="1" s="1"/>
  <c r="D220" i="1"/>
  <c r="D218" i="1"/>
  <c r="D215" i="1"/>
  <c r="D214" i="1" s="1"/>
  <c r="D211" i="1"/>
  <c r="D210" i="1"/>
  <c r="D208" i="1"/>
  <c r="D207" i="1" s="1"/>
  <c r="D204" i="1"/>
  <c r="D203" i="1"/>
  <c r="D201" i="1"/>
  <c r="D200" i="1" s="1"/>
  <c r="D197" i="1"/>
  <c r="D196" i="1"/>
  <c r="D193" i="1"/>
  <c r="D191" i="1"/>
  <c r="D188" i="1"/>
  <c r="D183" i="1" s="1"/>
  <c r="D186" i="1"/>
  <c r="D184" i="1"/>
  <c r="D181" i="1"/>
  <c r="D176" i="1"/>
  <c r="D175" i="1" s="1"/>
  <c r="D169" i="1" s="1"/>
  <c r="D171" i="1"/>
  <c r="D170" i="1"/>
  <c r="D167" i="1"/>
  <c r="D166" i="1"/>
  <c r="D163" i="1"/>
  <c r="D162" i="1"/>
  <c r="D160" i="1"/>
  <c r="D159" i="1"/>
  <c r="D157" i="1"/>
  <c r="D155" i="1"/>
  <c r="D154" i="1" s="1"/>
  <c r="D151" i="1"/>
  <c r="D149" i="1"/>
  <c r="D147" i="1"/>
  <c r="D142" i="1" s="1"/>
  <c r="D145" i="1"/>
  <c r="D143" i="1"/>
  <c r="D139" i="1"/>
  <c r="D137" i="1"/>
  <c r="D136" i="1"/>
  <c r="D135" i="1"/>
  <c r="D133" i="1"/>
  <c r="D132" i="1"/>
  <c r="D131" i="1"/>
  <c r="D129" i="1"/>
  <c r="D128" i="1" s="1"/>
  <c r="D126" i="1"/>
  <c r="D125" i="1"/>
  <c r="D122" i="1"/>
  <c r="D121" i="1" s="1"/>
  <c r="D120" i="1" s="1"/>
  <c r="D119" i="1" s="1"/>
  <c r="D117" i="1"/>
  <c r="D116" i="1" s="1"/>
  <c r="D113" i="1"/>
  <c r="D110" i="1" s="1"/>
  <c r="D111" i="1"/>
  <c r="D108" i="1"/>
  <c r="D107" i="1"/>
  <c r="D105" i="1"/>
  <c r="D104" i="1" s="1"/>
  <c r="D103" i="1" s="1"/>
  <c r="D99" i="1"/>
  <c r="D98" i="1"/>
  <c r="D96" i="1"/>
  <c r="D95" i="1"/>
  <c r="D91" i="1"/>
  <c r="D90" i="1"/>
  <c r="D89" i="1" s="1"/>
  <c r="D87" i="1"/>
  <c r="D86" i="1"/>
  <c r="D83" i="1"/>
  <c r="D78" i="1" s="1"/>
  <c r="D81" i="1"/>
  <c r="D79" i="1"/>
  <c r="D76" i="1"/>
  <c r="D74" i="1"/>
  <c r="D72" i="1"/>
  <c r="D70" i="1"/>
  <c r="D68" i="1"/>
  <c r="D66" i="1"/>
  <c r="D64" i="1"/>
  <c r="D62" i="1"/>
  <c r="D61" i="1"/>
  <c r="D57" i="1"/>
  <c r="D56" i="1" s="1"/>
  <c r="D51" i="1"/>
  <c r="D50" i="1"/>
  <c r="D47" i="1"/>
  <c r="D45" i="1"/>
  <c r="D42" i="1"/>
  <c r="D41" i="1"/>
  <c r="D39" i="1"/>
  <c r="D37" i="1"/>
  <c r="D36" i="1"/>
  <c r="D34" i="1"/>
  <c r="D32" i="1"/>
  <c r="D30" i="1"/>
  <c r="D28" i="1"/>
  <c r="D26" i="1"/>
  <c r="D25" i="1" s="1"/>
  <c r="D23" i="1"/>
  <c r="D21" i="1"/>
  <c r="D19" i="1"/>
  <c r="D17" i="1"/>
  <c r="D16" i="1" s="1"/>
  <c r="D14" i="1"/>
  <c r="D13" i="1"/>
  <c r="D12" i="1" s="1"/>
  <c r="D303" i="1" l="1"/>
  <c r="D206" i="1"/>
  <c r="D141" i="1"/>
  <c r="D115" i="1"/>
</calcChain>
</file>

<file path=xl/sharedStrings.xml><?xml version="1.0" encoding="utf-8"?>
<sst xmlns="http://schemas.openxmlformats.org/spreadsheetml/2006/main" count="713" uniqueCount="361">
  <si>
    <t>Наименование</t>
  </si>
  <si>
    <t>(тыс.руб.)</t>
  </si>
  <si>
    <t>Сумма</t>
  </si>
  <si>
    <t>Дотации на выравнивание бюджетной обеспеченности</t>
  </si>
  <si>
    <t>Цср</t>
  </si>
  <si>
    <t>Вр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</si>
  <si>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</si>
  <si>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</si>
  <si>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</si>
  <si>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</si>
  <si>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Аппараты органов местного самоуправления</t>
  </si>
  <si>
    <t>08\0\01\02040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</si>
  <si>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</si>
  <si>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</si>
  <si>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</si>
  <si>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</si>
  <si>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</si>
  <si>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</si>
  <si>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</si>
  <si>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02\0\00\00000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</si>
  <si>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период, формирование отчетности об исполнении бюджета муниципального образования"</t>
  </si>
  <si>
    <t>02\0\02\00000</t>
  </si>
  <si>
    <t>02\0\02\02040</t>
  </si>
  <si>
    <t>Основное мероприятие "Реализация задач и функций, возложенных на исполнительные органы местного самоуправления, за счет бюджета муниципального образования"</t>
  </si>
  <si>
    <t>08\0\02\00000</t>
  </si>
  <si>
    <t>08\0\02\02040</t>
  </si>
  <si>
    <t>Социальное обеспечение и иные выплаты населению</t>
  </si>
  <si>
    <t>300</t>
  </si>
  <si>
    <t>Глава местной администрации (исполнительно-распорядительного органа муниципального образования)</t>
  </si>
  <si>
    <t>08\0\02\02080</t>
  </si>
  <si>
    <t>08\0\03\00000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</si>
  <si>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</si>
  <si>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08\0\03\51200</t>
  </si>
  <si>
    <t>Основное мероприятие "Организация и проведение выборов в представительный орган муниципального образования"</t>
  </si>
  <si>
    <t>08\0\04\00000</t>
  </si>
  <si>
    <t>Проведение выборов и референдумов</t>
  </si>
  <si>
    <t>08\0\04\00200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</si>
  <si>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</si>
  <si>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</si>
  <si>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 xml:space="preserve">Основное мероприятие "Создание финансовых резервов муниципального района Мелеузовский район РБ на ликвидацию чрезвычайных ситуаций" </t>
  </si>
  <si>
    <t>12\0\01\00000</t>
  </si>
  <si>
    <t>Резервные фонды местных администраций</t>
  </si>
  <si>
    <t>12\0\01\07500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</si>
  <si>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</si>
  <si>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01\0\00\00000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</si>
  <si>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полномочиям"</t>
  </si>
  <si>
    <t>01\0\09\00000</t>
  </si>
  <si>
    <t>Осуществление государственных полномочий по организации и осуществлению деятельности по опеке и попечительству</t>
  </si>
  <si>
    <t>01\0\09\73060</t>
  </si>
  <si>
    <t>Основное мероприятие "Организация работы по централизации бухгалтерского учета"</t>
  </si>
  <si>
    <t>02\0\06\00000</t>
  </si>
  <si>
    <t>Учреждения в сфере общегосударственного управления</t>
  </si>
  <si>
    <t>02\0\06\02990</t>
  </si>
  <si>
    <t>Основное мероприятие "Реализация задач и функций, возложенных на исполнительные органы местного самоуправления по переданным полномочиям"</t>
  </si>
  <si>
    <t>08\0\03\73060</t>
  </si>
  <si>
    <t>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</si>
  <si>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08\0\03\73080</t>
  </si>
  <si>
    <t>Осуществление государственных полномочий по созданию и обеспечению деятельности административных комиссий</t>
  </si>
  <si>
    <t>08\0\03\73090</t>
  </si>
  <si>
    <t>Основное мероприятие "Организация Всероссийской переписи населения 2020 года"</t>
  </si>
  <si>
    <t>08\0\07\00000</t>
  </si>
  <si>
    <t xml:space="preserve">Проведение Всероссийской переписи населения 2020 года </t>
  </si>
  <si>
    <t>08\0\07\54690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</si>
  <si>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</si>
  <si>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</si>
  <si>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</si>
  <si>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</si>
  <si>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Оценка недвижимости, признание прав и регулирование отношений по государственной (муниципальной) собственности</t>
  </si>
  <si>
    <t>09\0\08\09020</t>
  </si>
  <si>
    <t>Содержание и обслуживание муниципальной казны</t>
  </si>
  <si>
    <t>09\0\08\09040</t>
  </si>
  <si>
    <t xml:space="preserve">Субвенции на осуществление первичного воинского учета на территориях, где отсутствуют военные комиссариаты </t>
  </si>
  <si>
    <t>08\0\03\51180</t>
  </si>
  <si>
    <t>Межбюджетные трансферты</t>
  </si>
  <si>
    <t>500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</si>
  <si>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Башкортостан"</t>
  </si>
  <si>
    <t>12\0\02\00000</t>
  </si>
  <si>
    <t>Поисковые и аварийно-спасательные учреждения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</si>
  <si>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</si>
  <si>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</si>
  <si>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</si>
  <si>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преступлений"</t>
  </si>
  <si>
    <t>13\0\01\00000</t>
  </si>
  <si>
    <t>13\0\01\03290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</si>
  <si>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</si>
  <si>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06\0\00\00000</t>
  </si>
  <si>
    <t>Подпрограмма "Развитие производства, переработки и реализации продукции сельского хозяйства"</t>
  </si>
  <si>
    <t>06\1\00\00000</t>
  </si>
  <si>
    <t>Основное мероприятие "Развитие подотрасли растениеводства, переработки и реализации продукции растениеводства"</t>
  </si>
  <si>
    <t>06\1\01\00000</t>
  </si>
  <si>
    <t>Мероприятия в области сельскохозяйственного производства</t>
  </si>
  <si>
    <t>06\1\01\62870</t>
  </si>
  <si>
    <t>06\1\03\00000</t>
  </si>
  <si>
    <t>Учреждения в сфере сельского хозяйства, охраны и использования объектов животного мира</t>
  </si>
  <si>
    <t>06\1\03\26190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</si>
  <si>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</si>
  <si>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</si>
  <si>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</si>
  <si>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06\1\04\00000</t>
  </si>
  <si>
    <t>06\1\04\62870</t>
  </si>
  <si>
    <t>Подпрограмма "Поддержка малых форм хозяйствования"</t>
  </si>
  <si>
    <t>06\2\00\00000</t>
  </si>
  <si>
    <t>Основное мероприятие "Развитие деятельности малых форм хозяйствования"</t>
  </si>
  <si>
    <t>06\2\01\00000</t>
  </si>
  <si>
    <t>06\2\01\62870</t>
  </si>
  <si>
    <t>Подпрограмма "Развитие ветеринарно-санитарной службы в сельском хозяйстве"</t>
  </si>
  <si>
    <t>06\3\00\00000</t>
  </si>
  <si>
    <t>Основное мероприятие "Создание условий для благоприятной ветеринарно-санитарной обстановки в сельском хозяйстве"</t>
  </si>
  <si>
    <t>06\3\01\00000</t>
  </si>
  <si>
    <t>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</si>
  <si>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06\3\01\73140</t>
  </si>
  <si>
    <t>Осуществление государственных полномочий по организации проведения мероприятий по отлову и содержанию безнадзорных животных</t>
  </si>
  <si>
    <t>06\3\01\73340</t>
  </si>
  <si>
    <t>09\0\03\00000</t>
  </si>
  <si>
    <t>Бюджетные инвестиции в объекты капитального строительства собственности муниципальных образований</t>
  </si>
  <si>
    <t>09\0\03\61320</t>
  </si>
  <si>
    <t>Капитальные вложения в объекты государственной (муниципальной) собственности</t>
  </si>
  <si>
    <t>400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</si>
  <si>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</si>
  <si>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10\0\00\00000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</si>
  <si>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</si>
  <si>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</si>
  <si>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Отдельные мероприятия в области автомобильного транспорта</t>
  </si>
  <si>
    <t>10\0\02\63020</t>
  </si>
  <si>
    <t>Основное мероприятие "Организация ремонта и содержания дорог местного значения"</t>
  </si>
  <si>
    <t>10\0\01\00000</t>
  </si>
  <si>
    <t>Дорожное хозяйство</t>
  </si>
  <si>
    <t>10\0\01\03150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</si>
  <si>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</si>
  <si>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10\0\01\74040</t>
  </si>
  <si>
    <t xml:space="preserve">Содержание, ремонт, капитальный ремонт, строительство и реконструкция автомобильных дорог общего пользования местного значения </t>
  </si>
  <si>
    <t>10\0\01\S2160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</si>
  <si>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</si>
  <si>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05\0\00\00000</t>
  </si>
  <si>
    <t>Основное мероприятие "Развитие прогрессивных финансовых технологий поддержки субъектов малого и среднего предпринимательства"</t>
  </si>
  <si>
    <t>05\0\01\00000</t>
  </si>
  <si>
    <t>Мероприятия по развитию малого и среднего предпринимательства</t>
  </si>
  <si>
    <t>05\0\01\43450</t>
  </si>
  <si>
    <t>Основное мероприятие "Проведение работ по землеустройству, оформлению прав пользования на землю"</t>
  </si>
  <si>
    <t>09\0\09\00000</t>
  </si>
  <si>
    <t>Проведение работ по землеустройству</t>
  </si>
  <si>
    <t>09\0\09\03330</t>
  </si>
  <si>
    <t xml:space="preserve"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</t>
  </si>
  <si>
    <t>09\0\09\S2110</t>
  </si>
  <si>
    <t>Основное мероприятие "Оказание муниципальных услуг"</t>
  </si>
  <si>
    <t>09\0\10\00000</t>
  </si>
  <si>
    <t xml:space="preserve">Мероприятия в области строительства, архитектуры и градостроительства </t>
  </si>
  <si>
    <t>09\0\10\03380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</si>
  <si>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</si>
  <si>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</si>
  <si>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Оказание финансовой поддержки по строительству жилого помещения (жилого дома), предоставляемого гражданам, проживающим на сельских территориях, по договору найма жилого помещения</t>
  </si>
  <si>
    <t>09\0\07\L576Г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</si>
  <si>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</si>
  <si>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09\0\08\03610</t>
  </si>
  <si>
    <t>Основное мероприятие "Мероприятия в сфере строительства инженерных коммуникаций"</t>
  </si>
  <si>
    <t>09\0\01\00000</t>
  </si>
  <si>
    <t>Мероприятия по развитию водоснабжения в сельской местности</t>
  </si>
  <si>
    <t>Основное мероприятие "Организация и проведение проектирования,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</si>
  <si>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"Модернизация системы жилищно-коммунального хозяйства"</t>
  </si>
  <si>
    <t>09\0\06\00000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</si>
  <si>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</si>
  <si>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09\0\06\S2350</t>
  </si>
  <si>
    <t xml:space="preserve">Осуществление мероприятий по переходу на поквартирные системы отопления и установке блочных котельных </t>
  </si>
  <si>
    <t>09\0\06\S2410</t>
  </si>
  <si>
    <t>Мероприятия в области коммунального хозяйства</t>
  </si>
  <si>
    <t>09\0\08\03560</t>
  </si>
  <si>
    <t>Федеральный проект "Формирование современной городской среды"</t>
  </si>
  <si>
    <t>09\0\F2\00000</t>
  </si>
  <si>
    <t xml:space="preserve">Реализация программ формирования современной городской среды </t>
  </si>
  <si>
    <t>09\0\F2\55550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</si>
  <si>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</si>
  <si>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>09\0\04\00000</t>
  </si>
  <si>
    <t>Мероприятия по улучшению систем наружного освещения населенных пунктов Республики Башкортостан</t>
  </si>
  <si>
    <t>09\0\04\S2310</t>
  </si>
  <si>
    <t>Реализация проектов по комплексному обустройству дворовых территорий муниципальных образований Республики Башкортостан "Башкирские дворики" за счет средств бюджетов</t>
  </si>
  <si>
    <t>09\0\04\S2481</t>
  </si>
  <si>
    <t>Межбюдетные трансферты</t>
  </si>
  <si>
    <t>09\0\04\74040</t>
  </si>
  <si>
    <t>Основное мероприятие "Государственная и муниципальная поддержка системы дошкольного образования"</t>
  </si>
  <si>
    <t>01\0\01\00000</t>
  </si>
  <si>
    <t>Дошкольные образовательные организации</t>
  </si>
  <si>
    <t>01\0\01\42090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</si>
  <si>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</si>
  <si>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01\0\01\73020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</si>
  <si>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</si>
  <si>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01\0\01\73030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</si>
  <si>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</si>
  <si>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01\0\01\73300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</si>
  <si>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проезд"</t>
  </si>
  <si>
    <t>01\0\08\00000</t>
  </si>
  <si>
    <t>01\0\08\42090</t>
  </si>
  <si>
    <t>Региональный проект "Современная школа"</t>
  </si>
  <si>
    <t>01\0\Е1\00000</t>
  </si>
  <si>
    <t>Осуществление мероприятий по созданию новых  мест в общеобразовательных организациях за счет капитального ремонта в рамках регионального проекта</t>
  </si>
  <si>
    <t>01\0\Е1\M2020</t>
  </si>
  <si>
    <t>Основное мероприятие "Государственная и муниципальная поддержка системы общего образования"</t>
  </si>
  <si>
    <t>01\0\02\00000</t>
  </si>
  <si>
    <t>Школы – детские сады, школы начальные, основные, средние и вечерние (сменные)</t>
  </si>
  <si>
    <t>01\0\02\42190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</si>
  <si>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</si>
  <si>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01\0\02\73040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</si>
  <si>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</si>
  <si>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01\0\02\73050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</si>
  <si>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</si>
  <si>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01\0\02\73310</t>
  </si>
  <si>
    <t>Реализация мероприятий по развитию образовательных организаций</t>
  </si>
  <si>
    <t>01\0\02\S2520</t>
  </si>
  <si>
    <t>01\0\08\42190</t>
  </si>
  <si>
    <t>Обеспечение питанием обучающихся с ограниченными возможностями здоровья и детей-инвалидов в муниципальных общеобразовательных организациях, осуществляющих образовательную деятельность</t>
  </si>
  <si>
    <t>01\0\08\S2080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</si>
  <si>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</si>
  <si>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</si>
  <si>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Организации по внешкольной работе с детьми</t>
  </si>
  <si>
    <t>01\0\03\42390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</si>
  <si>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</si>
  <si>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01\0\03\S2050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</si>
  <si>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</si>
  <si>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01\0\11\00000</t>
  </si>
  <si>
    <t>01\0\11\42390</t>
  </si>
  <si>
    <t>Муниципальная программа "Развитие культуры в муниципальном районе Мелеузовский район Республики Башкортостан"</t>
  </si>
  <si>
    <t>07\0\00\00000</t>
  </si>
  <si>
    <t>Основное мероприятие "Организация обучения по программам дополнительного образования детей в сфере культуры и искусства"</t>
  </si>
  <si>
    <t>07\0\02\00000</t>
  </si>
  <si>
    <t>07\0\02\42390</t>
  </si>
  <si>
    <t>07\0\02\S2050</t>
  </si>
  <si>
    <t>Основное мероприятие "Организация отдыха, оздоровления и дополнительной занятости детей, подростков и учащейся молодежи"</t>
  </si>
  <si>
    <t>01\0\04\00000</t>
  </si>
  <si>
    <t>Оздоровление детей за счет средств муниципальных образований</t>
  </si>
  <si>
    <t>01\0\04\43240</t>
  </si>
  <si>
    <t>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время), по осуществлению мероприятий по обеспечению безопасности жизни и здоровья детей в период их пребывания в организациях отдыха детей и их оздоровления</t>
  </si>
  <si>
    <t>01\0\04\73190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</si>
  <si>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</si>
  <si>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</si>
  <si>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</si>
  <si>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</si>
  <si>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Учреждения в сфере молодежной политики</t>
  </si>
  <si>
    <t>03\0\01\43190</t>
  </si>
  <si>
    <t>Основное мероприятие "Реализация стратегии муниципальной антинаркотической политики"</t>
  </si>
  <si>
    <t>13\0\03\00000</t>
  </si>
  <si>
    <t>13\0\03\43240</t>
  </si>
  <si>
    <t>01\0\05\00000</t>
  </si>
  <si>
    <t>Мероприятия для детей и молодежи</t>
  </si>
  <si>
    <t>01\0\05\43690</t>
  </si>
  <si>
    <t>Основное мероприятие "Руководство и управление системой образования в муниципальном образовании"</t>
  </si>
  <si>
    <t>01\0\07\00000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</si>
  <si>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</si>
  <si>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01\0\07\45290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</si>
  <si>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</si>
  <si>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07\0\01\00000</t>
  </si>
  <si>
    <t>Дворцы и дома культуры, другие учреждения культуры</t>
  </si>
  <si>
    <t>07\0\01\44090</t>
  </si>
  <si>
    <t>Библиотеки</t>
  </si>
  <si>
    <t>07\0\01\44290</t>
  </si>
  <si>
    <t>Мероприятия в сфере культуры, кинематографии</t>
  </si>
  <si>
    <t>07\0\01\45870</t>
  </si>
  <si>
    <t>Софинансирование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</si>
  <si>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07\0\01\S2010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</si>
  <si>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</si>
  <si>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07\0\01\S2040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</si>
  <si>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</si>
  <si>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07\0\06\00000</t>
  </si>
  <si>
    <t>Субсидии общественным объединениям, реализующим общественно полезные (значимые) программы (мероприятия) в сфере культуры и искусства, национальных, государственно-конфессиональных и общественно-политических отношений</t>
  </si>
  <si>
    <t>07\0\06\65040</t>
  </si>
  <si>
    <t>Муниципальная программа "Укрепление единства наций и этнокультурное развитие народов в муниципальном районе Мелеузовский район Республики Башкортостан"</t>
  </si>
  <si>
    <t>14\0\00\00000</t>
  </si>
  <si>
    <t>Подпрограмма "Сохранение и развитие этнической уникальности башкирского народа в муниципальном районе Мелеузовский район Республики Башкортостан"</t>
  </si>
  <si>
    <t>14\2\00\00000</t>
  </si>
  <si>
    <t>Основное мероприятие "Проведение мероприятий, направленных на популяризацию культуры и искусства башкирского народа"</t>
  </si>
  <si>
    <t>14\2\01\00000</t>
  </si>
  <si>
    <t>14\2\01\45870</t>
  </si>
  <si>
    <t>Подпрограмма "Сохранение этнокультурного многообразия народов Республики Башкортостан в муниципальном районе Мелеузовский район Республики Башкортостан"</t>
  </si>
  <si>
    <t>14\3\00\00000</t>
  </si>
  <si>
    <t>Основное мероприятие "Реализация мероприятий, направленных на этнокультурное развитие народов муниципального района Мелеузовский район Республики Башкортостан"</t>
  </si>
  <si>
    <t>14\3\02\00000</t>
  </si>
  <si>
    <t>14\3\02\45870</t>
  </si>
  <si>
    <t>Основное мероприятие "Предоставление доплаты к пенсии муниципальным служащим за выслугу лет"</t>
  </si>
  <si>
    <t>08\0\06\00000</t>
  </si>
  <si>
    <t>Доплата к пенсии муниципальных служащих</t>
  </si>
  <si>
    <t>08\0\06\02300</t>
  </si>
  <si>
    <t>Улучшение жилищных условий граждан, проживающих в сельской местности</t>
  </si>
  <si>
    <t>09\0\07\L5765</t>
  </si>
  <si>
    <t>Предоставление социальных выплат молодым семьям при рождении (усыновлении) ребенка (детей)</t>
  </si>
  <si>
    <t>09\0\07\S2210</t>
  </si>
  <si>
    <t>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</si>
  <si>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09\0\07\73350</t>
  </si>
  <si>
    <t>Осуществление государственных полномочий по социальной поддержке детей-сирот и детей, оставшихся без попечения родителей, а также  детей, находящихся в трудной жизненной ситуации, в части организации и обеспечения отдыха и оздоровления детей указанных категорий</t>
  </si>
  <si>
    <t>01\0\04\73180</t>
  </si>
  <si>
    <t>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</si>
  <si>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01\0\08\73010</t>
  </si>
  <si>
    <t>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Башкортостан, на городском, пригородном транспорте, в сельской местности на внутрирайонном транспорте (кроме такси)</t>
  </si>
  <si>
    <t>01\0\08\73100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</si>
  <si>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</si>
  <si>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01\0\08\73160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</si>
  <si>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</si>
  <si>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01\0\08\73170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</si>
  <si>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</si>
  <si>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01\0\08\73370</t>
  </si>
  <si>
    <t>Выплата единовременного пособия при всех формах устройства детей, лишенных родительского попечения, в семью</t>
  </si>
  <si>
    <t>01\0\09\52600</t>
  </si>
  <si>
    <t>01\0\09\73150</t>
  </si>
  <si>
    <t>Реализация мероприятий по обеспечению жильем молодых семей</t>
  </si>
  <si>
    <t>09\0\07\L4970</t>
  </si>
  <si>
    <t xml:space="preserve"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</si>
  <si>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09\0\07\R0820</t>
  </si>
  <si>
    <t>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</si>
  <si>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09\0\07\73210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</si>
  <si>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</si>
  <si>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09\0\07\73360</t>
  </si>
  <si>
    <t>Основное мероприятие "Реализация программ физкультурно-спортивной направленности"</t>
  </si>
  <si>
    <t>03\0\02\00000</t>
  </si>
  <si>
    <t>Центры спортивной подготовки (сборные команды)</t>
  </si>
  <si>
    <t>03\0\02\48290</t>
  </si>
  <si>
    <t>Основное мероприятие "Организация и проведение официальных физкультурных (физкультурно-оздоровительных) мероприятий разного уровня"</t>
  </si>
  <si>
    <t>03\0\03\00000</t>
  </si>
  <si>
    <t>Мероприятия в области физической культуры и спорта</t>
  </si>
  <si>
    <t>03\0\03\41870</t>
  </si>
  <si>
    <t>Обеспечение условий для реализации Всероссийского физкультурно-спортивного комплекса «Готов к труду и обороне» (ГТО)</t>
  </si>
  <si>
    <t>03\0\03\S2630</t>
  </si>
  <si>
    <t>Основное мероприятие "Организация производства и трансляции телевизионных передач о жизни  муниципального образования"</t>
  </si>
  <si>
    <t>07\0\03\00000</t>
  </si>
  <si>
    <t>Поддержка и мероприятия в сфере средств массовой информации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</si>
  <si>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</si>
  <si>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</si>
  <si>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</si>
  <si>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Публикация муниципальных правовых актов и иной официальной информации</t>
  </si>
  <si>
    <t>07\0\04\64450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</si>
  <si>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</si>
  <si>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02\0\03\00000</t>
  </si>
  <si>
    <t>02\0\03\71020</t>
  </si>
  <si>
    <t xml:space="preserve">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</si>
  <si>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</si>
  <si>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</si>
  <si>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 Приложение № 8</t>
  </si>
  <si>
    <t xml:space="preserve">                                                                                                                                                     от____ декабря 2019 года № ___</t>
  </si>
  <si>
    <t xml:space="preserve">Распределение бюджетных ассигнований муниципального района Мелеузовский район Республики Башкортостан на 2020 год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</si>
  <si>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Детские дошкольные учреждения</t>
  </si>
  <si>
    <t>Школы-детские сады, школы начальные, неполные средние, средние и вечерние (сменные)</t>
  </si>
  <si>
    <t>Основное мероприятие "Проведение мероприятий для детей, подростков и учащейся молодежи"</t>
  </si>
  <si>
    <t>Основное мероприятие "Переподготовка и повышение квалификации педагогических кадров"</t>
  </si>
  <si>
    <t>01\0\06\00000</t>
  </si>
  <si>
    <t>Осуществление государственных полномочий по социальной поддержке детей-сирот и детей, оставшихся без попечения родителей 
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</si>
  <si>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Основное мероприятие "Создание условий, обеспечивающих равные возможности получения образовательных услуг для детей с ограниченными возможностями здоровья (в том числе и для детей-инвалидов)"</t>
  </si>
  <si>
    <t>01\0\10\00000</t>
  </si>
  <si>
    <t>Основное мероприятие "Развитие подотрасли растениеводства, переработки и реализации продукции животноводства"</t>
  </si>
  <si>
    <t>06\1\02\00000</t>
  </si>
  <si>
    <t>Основное мероприятие "Информационно-консультационное обслуживание сельхозтоваропроизводителей всех форм собственности"</t>
  </si>
  <si>
    <t>Основное мероприятие "Освещение мероприятий, направленных на популяризацию муниципального района Мелеузовский район и на формирование в общественном сознании социальной и миграционной привлекательности муниципального района"</t>
  </si>
  <si>
    <t>07\0\05\00000</t>
  </si>
  <si>
    <t>Основное мероприятие"Организация и проведение Всероссийской сельскохозяйственной переписи"</t>
  </si>
  <si>
    <t>08\0\05\00000</t>
  </si>
  <si>
    <t>09\0\01\L5672</t>
  </si>
  <si>
    <t>Основное мероприятие "Мероприятия в сфере жилищного строительства"</t>
  </si>
  <si>
    <t>09\0\02\00000</t>
  </si>
  <si>
    <t>Основное мероприятие "Повышение инвестиционной привлелкательности отрасли ЖКХ"</t>
  </si>
  <si>
    <t>09\0\05\00000</t>
  </si>
  <si>
    <t>Муниципальная программа "Развитие торговли в муниципальном районе Мелеузовский район Республики Башкортостан"</t>
  </si>
  <si>
    <t>11\0\00\00000</t>
  </si>
  <si>
    <t>Основное мероприятие "Подготовка и размещение в средствах массовой информации материалов антитеррористического содержания"</t>
  </si>
  <si>
    <t>13\0\02\00000</t>
  </si>
  <si>
    <t>Всего расходов</t>
  </si>
  <si>
    <t xml:space="preserve">Глава муниципального района Мелеузовский район                                                            А.В. Суботин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</si>
</sst>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6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166" fontId="3" fillId="0" borderId="0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1"/>
  <sheetViews>
    <sheetView tabSelected="1" workbookViewId="0">
      <selection sqref="A1:XFD1048576"/>
    </sheetView>
  </sheetViews>
  <sheetFormatPr defaultRowHeight="15.75" x14ac:dyDescent="0.25"/>
  <cols>
    <col min="1" max="1" width="82.42578125" style="6" customWidth="1"/>
    <col min="2" max="2" width="15.85546875" style="22" customWidth="1"/>
    <col min="3" max="3" width="5" style="8" customWidth="1"/>
    <col min="4" max="4" width="14.7109375" style="19" customWidth="1"/>
    <col min="5" max="6" width="10.7109375" style="12" bestFit="1" customWidth="1"/>
    <col min="7" max="256" width="9.140625" style="12"/>
    <col min="257" max="257" width="82.42578125" style="12" customWidth="1"/>
    <col min="258" max="258" width="15.85546875" style="12" customWidth="1"/>
    <col min="259" max="259" width="5" style="12" customWidth="1"/>
    <col min="260" max="260" width="14.7109375" style="12" customWidth="1"/>
    <col min="261" max="262" width="10.7109375" style="12" bestFit="1" customWidth="1"/>
    <col min="263" max="512" width="9.140625" style="12"/>
    <col min="513" max="513" width="82.42578125" style="12" customWidth="1"/>
    <col min="514" max="514" width="15.85546875" style="12" customWidth="1"/>
    <col min="515" max="515" width="5" style="12" customWidth="1"/>
    <col min="516" max="516" width="14.7109375" style="12" customWidth="1"/>
    <col min="517" max="518" width="10.7109375" style="12" bestFit="1" customWidth="1"/>
    <col min="519" max="768" width="9.140625" style="12"/>
    <col min="769" max="769" width="82.42578125" style="12" customWidth="1"/>
    <col min="770" max="770" width="15.85546875" style="12" customWidth="1"/>
    <col min="771" max="771" width="5" style="12" customWidth="1"/>
    <col min="772" max="772" width="14.7109375" style="12" customWidth="1"/>
    <col min="773" max="774" width="10.7109375" style="12" bestFit="1" customWidth="1"/>
    <col min="775" max="1024" width="9.140625" style="12"/>
    <col min="1025" max="1025" width="82.42578125" style="12" customWidth="1"/>
    <col min="1026" max="1026" width="15.85546875" style="12" customWidth="1"/>
    <col min="1027" max="1027" width="5" style="12" customWidth="1"/>
    <col min="1028" max="1028" width="14.7109375" style="12" customWidth="1"/>
    <col min="1029" max="1030" width="10.7109375" style="12" bestFit="1" customWidth="1"/>
    <col min="1031" max="1280" width="9.140625" style="12"/>
    <col min="1281" max="1281" width="82.42578125" style="12" customWidth="1"/>
    <col min="1282" max="1282" width="15.85546875" style="12" customWidth="1"/>
    <col min="1283" max="1283" width="5" style="12" customWidth="1"/>
    <col min="1284" max="1284" width="14.7109375" style="12" customWidth="1"/>
    <col min="1285" max="1286" width="10.7109375" style="12" bestFit="1" customWidth="1"/>
    <col min="1287" max="1536" width="9.140625" style="12"/>
    <col min="1537" max="1537" width="82.42578125" style="12" customWidth="1"/>
    <col min="1538" max="1538" width="15.85546875" style="12" customWidth="1"/>
    <col min="1539" max="1539" width="5" style="12" customWidth="1"/>
    <col min="1540" max="1540" width="14.7109375" style="12" customWidth="1"/>
    <col min="1541" max="1542" width="10.7109375" style="12" bestFit="1" customWidth="1"/>
    <col min="1543" max="1792" width="9.140625" style="12"/>
    <col min="1793" max="1793" width="82.42578125" style="12" customWidth="1"/>
    <col min="1794" max="1794" width="15.85546875" style="12" customWidth="1"/>
    <col min="1795" max="1795" width="5" style="12" customWidth="1"/>
    <col min="1796" max="1796" width="14.7109375" style="12" customWidth="1"/>
    <col min="1797" max="1798" width="10.7109375" style="12" bestFit="1" customWidth="1"/>
    <col min="1799" max="2048" width="9.140625" style="12"/>
    <col min="2049" max="2049" width="82.42578125" style="12" customWidth="1"/>
    <col min="2050" max="2050" width="15.85546875" style="12" customWidth="1"/>
    <col min="2051" max="2051" width="5" style="12" customWidth="1"/>
    <col min="2052" max="2052" width="14.7109375" style="12" customWidth="1"/>
    <col min="2053" max="2054" width="10.7109375" style="12" bestFit="1" customWidth="1"/>
    <col min="2055" max="2304" width="9.140625" style="12"/>
    <col min="2305" max="2305" width="82.42578125" style="12" customWidth="1"/>
    <col min="2306" max="2306" width="15.85546875" style="12" customWidth="1"/>
    <col min="2307" max="2307" width="5" style="12" customWidth="1"/>
    <col min="2308" max="2308" width="14.7109375" style="12" customWidth="1"/>
    <col min="2309" max="2310" width="10.7109375" style="12" bestFit="1" customWidth="1"/>
    <col min="2311" max="2560" width="9.140625" style="12"/>
    <col min="2561" max="2561" width="82.42578125" style="12" customWidth="1"/>
    <col min="2562" max="2562" width="15.85546875" style="12" customWidth="1"/>
    <col min="2563" max="2563" width="5" style="12" customWidth="1"/>
    <col min="2564" max="2564" width="14.7109375" style="12" customWidth="1"/>
    <col min="2565" max="2566" width="10.7109375" style="12" bestFit="1" customWidth="1"/>
    <col min="2567" max="2816" width="9.140625" style="12"/>
    <col min="2817" max="2817" width="82.42578125" style="12" customWidth="1"/>
    <col min="2818" max="2818" width="15.85546875" style="12" customWidth="1"/>
    <col min="2819" max="2819" width="5" style="12" customWidth="1"/>
    <col min="2820" max="2820" width="14.7109375" style="12" customWidth="1"/>
    <col min="2821" max="2822" width="10.7109375" style="12" bestFit="1" customWidth="1"/>
    <col min="2823" max="3072" width="9.140625" style="12"/>
    <col min="3073" max="3073" width="82.42578125" style="12" customWidth="1"/>
    <col min="3074" max="3074" width="15.85546875" style="12" customWidth="1"/>
    <col min="3075" max="3075" width="5" style="12" customWidth="1"/>
    <col min="3076" max="3076" width="14.7109375" style="12" customWidth="1"/>
    <col min="3077" max="3078" width="10.7109375" style="12" bestFit="1" customWidth="1"/>
    <col min="3079" max="3328" width="9.140625" style="12"/>
    <col min="3329" max="3329" width="82.42578125" style="12" customWidth="1"/>
    <col min="3330" max="3330" width="15.85546875" style="12" customWidth="1"/>
    <col min="3331" max="3331" width="5" style="12" customWidth="1"/>
    <col min="3332" max="3332" width="14.7109375" style="12" customWidth="1"/>
    <col min="3333" max="3334" width="10.7109375" style="12" bestFit="1" customWidth="1"/>
    <col min="3335" max="3584" width="9.140625" style="12"/>
    <col min="3585" max="3585" width="82.42578125" style="12" customWidth="1"/>
    <col min="3586" max="3586" width="15.85546875" style="12" customWidth="1"/>
    <col min="3587" max="3587" width="5" style="12" customWidth="1"/>
    <col min="3588" max="3588" width="14.7109375" style="12" customWidth="1"/>
    <col min="3589" max="3590" width="10.7109375" style="12" bestFit="1" customWidth="1"/>
    <col min="3591" max="3840" width="9.140625" style="12"/>
    <col min="3841" max="3841" width="82.42578125" style="12" customWidth="1"/>
    <col min="3842" max="3842" width="15.85546875" style="12" customWidth="1"/>
    <col min="3843" max="3843" width="5" style="12" customWidth="1"/>
    <col min="3844" max="3844" width="14.7109375" style="12" customWidth="1"/>
    <col min="3845" max="3846" width="10.7109375" style="12" bestFit="1" customWidth="1"/>
    <col min="3847" max="4096" width="9.140625" style="12"/>
    <col min="4097" max="4097" width="82.42578125" style="12" customWidth="1"/>
    <col min="4098" max="4098" width="15.85546875" style="12" customWidth="1"/>
    <col min="4099" max="4099" width="5" style="12" customWidth="1"/>
    <col min="4100" max="4100" width="14.7109375" style="12" customWidth="1"/>
    <col min="4101" max="4102" width="10.7109375" style="12" bestFit="1" customWidth="1"/>
    <col min="4103" max="4352" width="9.140625" style="12"/>
    <col min="4353" max="4353" width="82.42578125" style="12" customWidth="1"/>
    <col min="4354" max="4354" width="15.85546875" style="12" customWidth="1"/>
    <col min="4355" max="4355" width="5" style="12" customWidth="1"/>
    <col min="4356" max="4356" width="14.7109375" style="12" customWidth="1"/>
    <col min="4357" max="4358" width="10.7109375" style="12" bestFit="1" customWidth="1"/>
    <col min="4359" max="4608" width="9.140625" style="12"/>
    <col min="4609" max="4609" width="82.42578125" style="12" customWidth="1"/>
    <col min="4610" max="4610" width="15.85546875" style="12" customWidth="1"/>
    <col min="4611" max="4611" width="5" style="12" customWidth="1"/>
    <col min="4612" max="4612" width="14.7109375" style="12" customWidth="1"/>
    <col min="4613" max="4614" width="10.7109375" style="12" bestFit="1" customWidth="1"/>
    <col min="4615" max="4864" width="9.140625" style="12"/>
    <col min="4865" max="4865" width="82.42578125" style="12" customWidth="1"/>
    <col min="4866" max="4866" width="15.85546875" style="12" customWidth="1"/>
    <col min="4867" max="4867" width="5" style="12" customWidth="1"/>
    <col min="4868" max="4868" width="14.7109375" style="12" customWidth="1"/>
    <col min="4869" max="4870" width="10.7109375" style="12" bestFit="1" customWidth="1"/>
    <col min="4871" max="5120" width="9.140625" style="12"/>
    <col min="5121" max="5121" width="82.42578125" style="12" customWidth="1"/>
    <col min="5122" max="5122" width="15.85546875" style="12" customWidth="1"/>
    <col min="5123" max="5123" width="5" style="12" customWidth="1"/>
    <col min="5124" max="5124" width="14.7109375" style="12" customWidth="1"/>
    <col min="5125" max="5126" width="10.7109375" style="12" bestFit="1" customWidth="1"/>
    <col min="5127" max="5376" width="9.140625" style="12"/>
    <col min="5377" max="5377" width="82.42578125" style="12" customWidth="1"/>
    <col min="5378" max="5378" width="15.85546875" style="12" customWidth="1"/>
    <col min="5379" max="5379" width="5" style="12" customWidth="1"/>
    <col min="5380" max="5380" width="14.7109375" style="12" customWidth="1"/>
    <col min="5381" max="5382" width="10.7109375" style="12" bestFit="1" customWidth="1"/>
    <col min="5383" max="5632" width="9.140625" style="12"/>
    <col min="5633" max="5633" width="82.42578125" style="12" customWidth="1"/>
    <col min="5634" max="5634" width="15.85546875" style="12" customWidth="1"/>
    <col min="5635" max="5635" width="5" style="12" customWidth="1"/>
    <col min="5636" max="5636" width="14.7109375" style="12" customWidth="1"/>
    <col min="5637" max="5638" width="10.7109375" style="12" bestFit="1" customWidth="1"/>
    <col min="5639" max="5888" width="9.140625" style="12"/>
    <col min="5889" max="5889" width="82.42578125" style="12" customWidth="1"/>
    <col min="5890" max="5890" width="15.85546875" style="12" customWidth="1"/>
    <col min="5891" max="5891" width="5" style="12" customWidth="1"/>
    <col min="5892" max="5892" width="14.7109375" style="12" customWidth="1"/>
    <col min="5893" max="5894" width="10.7109375" style="12" bestFit="1" customWidth="1"/>
    <col min="5895" max="6144" width="9.140625" style="12"/>
    <col min="6145" max="6145" width="82.42578125" style="12" customWidth="1"/>
    <col min="6146" max="6146" width="15.85546875" style="12" customWidth="1"/>
    <col min="6147" max="6147" width="5" style="12" customWidth="1"/>
    <col min="6148" max="6148" width="14.7109375" style="12" customWidth="1"/>
    <col min="6149" max="6150" width="10.7109375" style="12" bestFit="1" customWidth="1"/>
    <col min="6151" max="6400" width="9.140625" style="12"/>
    <col min="6401" max="6401" width="82.42578125" style="12" customWidth="1"/>
    <col min="6402" max="6402" width="15.85546875" style="12" customWidth="1"/>
    <col min="6403" max="6403" width="5" style="12" customWidth="1"/>
    <col min="6404" max="6404" width="14.7109375" style="12" customWidth="1"/>
    <col min="6405" max="6406" width="10.7109375" style="12" bestFit="1" customWidth="1"/>
    <col min="6407" max="6656" width="9.140625" style="12"/>
    <col min="6657" max="6657" width="82.42578125" style="12" customWidth="1"/>
    <col min="6658" max="6658" width="15.85546875" style="12" customWidth="1"/>
    <col min="6659" max="6659" width="5" style="12" customWidth="1"/>
    <col min="6660" max="6660" width="14.7109375" style="12" customWidth="1"/>
    <col min="6661" max="6662" width="10.7109375" style="12" bestFit="1" customWidth="1"/>
    <col min="6663" max="6912" width="9.140625" style="12"/>
    <col min="6913" max="6913" width="82.42578125" style="12" customWidth="1"/>
    <col min="6914" max="6914" width="15.85546875" style="12" customWidth="1"/>
    <col min="6915" max="6915" width="5" style="12" customWidth="1"/>
    <col min="6916" max="6916" width="14.7109375" style="12" customWidth="1"/>
    <col min="6917" max="6918" width="10.7109375" style="12" bestFit="1" customWidth="1"/>
    <col min="6919" max="7168" width="9.140625" style="12"/>
    <col min="7169" max="7169" width="82.42578125" style="12" customWidth="1"/>
    <col min="7170" max="7170" width="15.85546875" style="12" customWidth="1"/>
    <col min="7171" max="7171" width="5" style="12" customWidth="1"/>
    <col min="7172" max="7172" width="14.7109375" style="12" customWidth="1"/>
    <col min="7173" max="7174" width="10.7109375" style="12" bestFit="1" customWidth="1"/>
    <col min="7175" max="7424" width="9.140625" style="12"/>
    <col min="7425" max="7425" width="82.42578125" style="12" customWidth="1"/>
    <col min="7426" max="7426" width="15.85546875" style="12" customWidth="1"/>
    <col min="7427" max="7427" width="5" style="12" customWidth="1"/>
    <col min="7428" max="7428" width="14.7109375" style="12" customWidth="1"/>
    <col min="7429" max="7430" width="10.7109375" style="12" bestFit="1" customWidth="1"/>
    <col min="7431" max="7680" width="9.140625" style="12"/>
    <col min="7681" max="7681" width="82.42578125" style="12" customWidth="1"/>
    <col min="7682" max="7682" width="15.85546875" style="12" customWidth="1"/>
    <col min="7683" max="7683" width="5" style="12" customWidth="1"/>
    <col min="7684" max="7684" width="14.7109375" style="12" customWidth="1"/>
    <col min="7685" max="7686" width="10.7109375" style="12" bestFit="1" customWidth="1"/>
    <col min="7687" max="7936" width="9.140625" style="12"/>
    <col min="7937" max="7937" width="82.42578125" style="12" customWidth="1"/>
    <col min="7938" max="7938" width="15.85546875" style="12" customWidth="1"/>
    <col min="7939" max="7939" width="5" style="12" customWidth="1"/>
    <col min="7940" max="7940" width="14.7109375" style="12" customWidth="1"/>
    <col min="7941" max="7942" width="10.7109375" style="12" bestFit="1" customWidth="1"/>
    <col min="7943" max="8192" width="9.140625" style="12"/>
    <col min="8193" max="8193" width="82.42578125" style="12" customWidth="1"/>
    <col min="8194" max="8194" width="15.85546875" style="12" customWidth="1"/>
    <col min="8195" max="8195" width="5" style="12" customWidth="1"/>
    <col min="8196" max="8196" width="14.7109375" style="12" customWidth="1"/>
    <col min="8197" max="8198" width="10.7109375" style="12" bestFit="1" customWidth="1"/>
    <col min="8199" max="8448" width="9.140625" style="12"/>
    <col min="8449" max="8449" width="82.42578125" style="12" customWidth="1"/>
    <col min="8450" max="8450" width="15.85546875" style="12" customWidth="1"/>
    <col min="8451" max="8451" width="5" style="12" customWidth="1"/>
    <col min="8452" max="8452" width="14.7109375" style="12" customWidth="1"/>
    <col min="8453" max="8454" width="10.7109375" style="12" bestFit="1" customWidth="1"/>
    <col min="8455" max="8704" width="9.140625" style="12"/>
    <col min="8705" max="8705" width="82.42578125" style="12" customWidth="1"/>
    <col min="8706" max="8706" width="15.85546875" style="12" customWidth="1"/>
    <col min="8707" max="8707" width="5" style="12" customWidth="1"/>
    <col min="8708" max="8708" width="14.7109375" style="12" customWidth="1"/>
    <col min="8709" max="8710" width="10.7109375" style="12" bestFit="1" customWidth="1"/>
    <col min="8711" max="8960" width="9.140625" style="12"/>
    <col min="8961" max="8961" width="82.42578125" style="12" customWidth="1"/>
    <col min="8962" max="8962" width="15.85546875" style="12" customWidth="1"/>
    <col min="8963" max="8963" width="5" style="12" customWidth="1"/>
    <col min="8964" max="8964" width="14.7109375" style="12" customWidth="1"/>
    <col min="8965" max="8966" width="10.7109375" style="12" bestFit="1" customWidth="1"/>
    <col min="8967" max="9216" width="9.140625" style="12"/>
    <col min="9217" max="9217" width="82.42578125" style="12" customWidth="1"/>
    <col min="9218" max="9218" width="15.85546875" style="12" customWidth="1"/>
    <col min="9219" max="9219" width="5" style="12" customWidth="1"/>
    <col min="9220" max="9220" width="14.7109375" style="12" customWidth="1"/>
    <col min="9221" max="9222" width="10.7109375" style="12" bestFit="1" customWidth="1"/>
    <col min="9223" max="9472" width="9.140625" style="12"/>
    <col min="9473" max="9473" width="82.42578125" style="12" customWidth="1"/>
    <col min="9474" max="9474" width="15.85546875" style="12" customWidth="1"/>
    <col min="9475" max="9475" width="5" style="12" customWidth="1"/>
    <col min="9476" max="9476" width="14.7109375" style="12" customWidth="1"/>
    <col min="9477" max="9478" width="10.7109375" style="12" bestFit="1" customWidth="1"/>
    <col min="9479" max="9728" width="9.140625" style="12"/>
    <col min="9729" max="9729" width="82.42578125" style="12" customWidth="1"/>
    <col min="9730" max="9730" width="15.85546875" style="12" customWidth="1"/>
    <col min="9731" max="9731" width="5" style="12" customWidth="1"/>
    <col min="9732" max="9732" width="14.7109375" style="12" customWidth="1"/>
    <col min="9733" max="9734" width="10.7109375" style="12" bestFit="1" customWidth="1"/>
    <col min="9735" max="9984" width="9.140625" style="12"/>
    <col min="9985" max="9985" width="82.42578125" style="12" customWidth="1"/>
    <col min="9986" max="9986" width="15.85546875" style="12" customWidth="1"/>
    <col min="9987" max="9987" width="5" style="12" customWidth="1"/>
    <col min="9988" max="9988" width="14.7109375" style="12" customWidth="1"/>
    <col min="9989" max="9990" width="10.7109375" style="12" bestFit="1" customWidth="1"/>
    <col min="9991" max="10240" width="9.140625" style="12"/>
    <col min="10241" max="10241" width="82.42578125" style="12" customWidth="1"/>
    <col min="10242" max="10242" width="15.85546875" style="12" customWidth="1"/>
    <col min="10243" max="10243" width="5" style="12" customWidth="1"/>
    <col min="10244" max="10244" width="14.7109375" style="12" customWidth="1"/>
    <col min="10245" max="10246" width="10.7109375" style="12" bestFit="1" customWidth="1"/>
    <col min="10247" max="10496" width="9.140625" style="12"/>
    <col min="10497" max="10497" width="82.42578125" style="12" customWidth="1"/>
    <col min="10498" max="10498" width="15.85546875" style="12" customWidth="1"/>
    <col min="10499" max="10499" width="5" style="12" customWidth="1"/>
    <col min="10500" max="10500" width="14.7109375" style="12" customWidth="1"/>
    <col min="10501" max="10502" width="10.7109375" style="12" bestFit="1" customWidth="1"/>
    <col min="10503" max="10752" width="9.140625" style="12"/>
    <col min="10753" max="10753" width="82.42578125" style="12" customWidth="1"/>
    <col min="10754" max="10754" width="15.85546875" style="12" customWidth="1"/>
    <col min="10755" max="10755" width="5" style="12" customWidth="1"/>
    <col min="10756" max="10756" width="14.7109375" style="12" customWidth="1"/>
    <col min="10757" max="10758" width="10.7109375" style="12" bestFit="1" customWidth="1"/>
    <col min="10759" max="11008" width="9.140625" style="12"/>
    <col min="11009" max="11009" width="82.42578125" style="12" customWidth="1"/>
    <col min="11010" max="11010" width="15.85546875" style="12" customWidth="1"/>
    <col min="11011" max="11011" width="5" style="12" customWidth="1"/>
    <col min="11012" max="11012" width="14.7109375" style="12" customWidth="1"/>
    <col min="11013" max="11014" width="10.7109375" style="12" bestFit="1" customWidth="1"/>
    <col min="11015" max="11264" width="9.140625" style="12"/>
    <col min="11265" max="11265" width="82.42578125" style="12" customWidth="1"/>
    <col min="11266" max="11266" width="15.85546875" style="12" customWidth="1"/>
    <col min="11267" max="11267" width="5" style="12" customWidth="1"/>
    <col min="11268" max="11268" width="14.7109375" style="12" customWidth="1"/>
    <col min="11269" max="11270" width="10.7109375" style="12" bestFit="1" customWidth="1"/>
    <col min="11271" max="11520" width="9.140625" style="12"/>
    <col min="11521" max="11521" width="82.42578125" style="12" customWidth="1"/>
    <col min="11522" max="11522" width="15.85546875" style="12" customWidth="1"/>
    <col min="11523" max="11523" width="5" style="12" customWidth="1"/>
    <col min="11524" max="11524" width="14.7109375" style="12" customWidth="1"/>
    <col min="11525" max="11526" width="10.7109375" style="12" bestFit="1" customWidth="1"/>
    <col min="11527" max="11776" width="9.140625" style="12"/>
    <col min="11777" max="11777" width="82.42578125" style="12" customWidth="1"/>
    <col min="11778" max="11778" width="15.85546875" style="12" customWidth="1"/>
    <col min="11779" max="11779" width="5" style="12" customWidth="1"/>
    <col min="11780" max="11780" width="14.7109375" style="12" customWidth="1"/>
    <col min="11781" max="11782" width="10.7109375" style="12" bestFit="1" customWidth="1"/>
    <col min="11783" max="12032" width="9.140625" style="12"/>
    <col min="12033" max="12033" width="82.42578125" style="12" customWidth="1"/>
    <col min="12034" max="12034" width="15.85546875" style="12" customWidth="1"/>
    <col min="12035" max="12035" width="5" style="12" customWidth="1"/>
    <col min="12036" max="12036" width="14.7109375" style="12" customWidth="1"/>
    <col min="12037" max="12038" width="10.7109375" style="12" bestFit="1" customWidth="1"/>
    <col min="12039" max="12288" width="9.140625" style="12"/>
    <col min="12289" max="12289" width="82.42578125" style="12" customWidth="1"/>
    <col min="12290" max="12290" width="15.85546875" style="12" customWidth="1"/>
    <col min="12291" max="12291" width="5" style="12" customWidth="1"/>
    <col min="12292" max="12292" width="14.7109375" style="12" customWidth="1"/>
    <col min="12293" max="12294" width="10.7109375" style="12" bestFit="1" customWidth="1"/>
    <col min="12295" max="12544" width="9.140625" style="12"/>
    <col min="12545" max="12545" width="82.42578125" style="12" customWidth="1"/>
    <col min="12546" max="12546" width="15.85546875" style="12" customWidth="1"/>
    <col min="12547" max="12547" width="5" style="12" customWidth="1"/>
    <col min="12548" max="12548" width="14.7109375" style="12" customWidth="1"/>
    <col min="12549" max="12550" width="10.7109375" style="12" bestFit="1" customWidth="1"/>
    <col min="12551" max="12800" width="9.140625" style="12"/>
    <col min="12801" max="12801" width="82.42578125" style="12" customWidth="1"/>
    <col min="12802" max="12802" width="15.85546875" style="12" customWidth="1"/>
    <col min="12803" max="12803" width="5" style="12" customWidth="1"/>
    <col min="12804" max="12804" width="14.7109375" style="12" customWidth="1"/>
    <col min="12805" max="12806" width="10.7109375" style="12" bestFit="1" customWidth="1"/>
    <col min="12807" max="13056" width="9.140625" style="12"/>
    <col min="13057" max="13057" width="82.42578125" style="12" customWidth="1"/>
    <col min="13058" max="13058" width="15.85546875" style="12" customWidth="1"/>
    <col min="13059" max="13059" width="5" style="12" customWidth="1"/>
    <col min="13060" max="13060" width="14.7109375" style="12" customWidth="1"/>
    <col min="13061" max="13062" width="10.7109375" style="12" bestFit="1" customWidth="1"/>
    <col min="13063" max="13312" width="9.140625" style="12"/>
    <col min="13313" max="13313" width="82.42578125" style="12" customWidth="1"/>
    <col min="13314" max="13314" width="15.85546875" style="12" customWidth="1"/>
    <col min="13315" max="13315" width="5" style="12" customWidth="1"/>
    <col min="13316" max="13316" width="14.7109375" style="12" customWidth="1"/>
    <col min="13317" max="13318" width="10.7109375" style="12" bestFit="1" customWidth="1"/>
    <col min="13319" max="13568" width="9.140625" style="12"/>
    <col min="13569" max="13569" width="82.42578125" style="12" customWidth="1"/>
    <col min="13570" max="13570" width="15.85546875" style="12" customWidth="1"/>
    <col min="13571" max="13571" width="5" style="12" customWidth="1"/>
    <col min="13572" max="13572" width="14.7109375" style="12" customWidth="1"/>
    <col min="13573" max="13574" width="10.7109375" style="12" bestFit="1" customWidth="1"/>
    <col min="13575" max="13824" width="9.140625" style="12"/>
    <col min="13825" max="13825" width="82.42578125" style="12" customWidth="1"/>
    <col min="13826" max="13826" width="15.85546875" style="12" customWidth="1"/>
    <col min="13827" max="13827" width="5" style="12" customWidth="1"/>
    <col min="13828" max="13828" width="14.7109375" style="12" customWidth="1"/>
    <col min="13829" max="13830" width="10.7109375" style="12" bestFit="1" customWidth="1"/>
    <col min="13831" max="14080" width="9.140625" style="12"/>
    <col min="14081" max="14081" width="82.42578125" style="12" customWidth="1"/>
    <col min="14082" max="14082" width="15.85546875" style="12" customWidth="1"/>
    <col min="14083" max="14083" width="5" style="12" customWidth="1"/>
    <col min="14084" max="14084" width="14.7109375" style="12" customWidth="1"/>
    <col min="14085" max="14086" width="10.7109375" style="12" bestFit="1" customWidth="1"/>
    <col min="14087" max="14336" width="9.140625" style="12"/>
    <col min="14337" max="14337" width="82.42578125" style="12" customWidth="1"/>
    <col min="14338" max="14338" width="15.85546875" style="12" customWidth="1"/>
    <col min="14339" max="14339" width="5" style="12" customWidth="1"/>
    <col min="14340" max="14340" width="14.7109375" style="12" customWidth="1"/>
    <col min="14341" max="14342" width="10.7109375" style="12" bestFit="1" customWidth="1"/>
    <col min="14343" max="14592" width="9.140625" style="12"/>
    <col min="14593" max="14593" width="82.42578125" style="12" customWidth="1"/>
    <col min="14594" max="14594" width="15.85546875" style="12" customWidth="1"/>
    <col min="14595" max="14595" width="5" style="12" customWidth="1"/>
    <col min="14596" max="14596" width="14.7109375" style="12" customWidth="1"/>
    <col min="14597" max="14598" width="10.7109375" style="12" bestFit="1" customWidth="1"/>
    <col min="14599" max="14848" width="9.140625" style="12"/>
    <col min="14849" max="14849" width="82.42578125" style="12" customWidth="1"/>
    <col min="14850" max="14850" width="15.85546875" style="12" customWidth="1"/>
    <col min="14851" max="14851" width="5" style="12" customWidth="1"/>
    <col min="14852" max="14852" width="14.7109375" style="12" customWidth="1"/>
    <col min="14853" max="14854" width="10.7109375" style="12" bestFit="1" customWidth="1"/>
    <col min="14855" max="15104" width="9.140625" style="12"/>
    <col min="15105" max="15105" width="82.42578125" style="12" customWidth="1"/>
    <col min="15106" max="15106" width="15.85546875" style="12" customWidth="1"/>
    <col min="15107" max="15107" width="5" style="12" customWidth="1"/>
    <col min="15108" max="15108" width="14.7109375" style="12" customWidth="1"/>
    <col min="15109" max="15110" width="10.7109375" style="12" bestFit="1" customWidth="1"/>
    <col min="15111" max="15360" width="9.140625" style="12"/>
    <col min="15361" max="15361" width="82.42578125" style="12" customWidth="1"/>
    <col min="15362" max="15362" width="15.85546875" style="12" customWidth="1"/>
    <col min="15363" max="15363" width="5" style="12" customWidth="1"/>
    <col min="15364" max="15364" width="14.7109375" style="12" customWidth="1"/>
    <col min="15365" max="15366" width="10.7109375" style="12" bestFit="1" customWidth="1"/>
    <col min="15367" max="15616" width="9.140625" style="12"/>
    <col min="15617" max="15617" width="82.42578125" style="12" customWidth="1"/>
    <col min="15618" max="15618" width="15.85546875" style="12" customWidth="1"/>
    <col min="15619" max="15619" width="5" style="12" customWidth="1"/>
    <col min="15620" max="15620" width="14.7109375" style="12" customWidth="1"/>
    <col min="15621" max="15622" width="10.7109375" style="12" bestFit="1" customWidth="1"/>
    <col min="15623" max="15872" width="9.140625" style="12"/>
    <col min="15873" max="15873" width="82.42578125" style="12" customWidth="1"/>
    <col min="15874" max="15874" width="15.85546875" style="12" customWidth="1"/>
    <col min="15875" max="15875" width="5" style="12" customWidth="1"/>
    <col min="15876" max="15876" width="14.7109375" style="12" customWidth="1"/>
    <col min="15877" max="15878" width="10.7109375" style="12" bestFit="1" customWidth="1"/>
    <col min="15879" max="16128" width="9.140625" style="12"/>
    <col min="16129" max="16129" width="82.42578125" style="12" customWidth="1"/>
    <col min="16130" max="16130" width="15.85546875" style="12" customWidth="1"/>
    <col min="16131" max="16131" width="5" style="12" customWidth="1"/>
    <col min="16132" max="16132" width="14.7109375" style="12" customWidth="1"/>
    <col min="16133" max="16134" width="10.7109375" style="12" bestFit="1" customWidth="1"/>
    <col min="16135" max="16384" width="9.140625" style="12"/>
  </cols>
  <sheetData>
    <row r="1" spans="1:6" x14ac:dyDescent="0.25">
      <c r="A1" s="18" t="s">
        <v>332</v>
      </c>
      <c r="B1" s="18"/>
      <c r="C1" s="18"/>
      <c r="D1" s="18"/>
    </row>
    <row r="2" spans="1:6" x14ac:dyDescent="0.25">
      <c r="A2" s="18" t="s">
        <v>329</v>
      </c>
      <c r="B2" s="18"/>
      <c r="C2" s="18"/>
      <c r="D2" s="18"/>
    </row>
    <row r="3" spans="1:6" x14ac:dyDescent="0.25">
      <c r="A3" s="18" t="s">
        <v>330</v>
      </c>
      <c r="B3" s="18"/>
      <c r="C3" s="18"/>
      <c r="D3" s="18"/>
    </row>
    <row r="4" spans="1:6" x14ac:dyDescent="0.25">
      <c r="A4" s="18" t="s">
        <v>331</v>
      </c>
      <c r="B4" s="18"/>
      <c r="C4" s="18"/>
      <c r="D4" s="18"/>
    </row>
    <row r="5" spans="1:6" x14ac:dyDescent="0.25">
      <c r="A5" s="18" t="s">
        <v>333</v>
      </c>
      <c r="B5" s="18"/>
      <c r="C5" s="18"/>
      <c r="D5" s="18"/>
    </row>
    <row r="7" spans="1:6" ht="72" customHeight="1" x14ac:dyDescent="0.25">
      <c r="A7" s="9" t="s">
        <v>334</v>
      </c>
      <c r="B7" s="9"/>
      <c r="C7" s="9"/>
      <c r="D7" s="9"/>
    </row>
    <row r="8" spans="1:6" x14ac:dyDescent="0.25">
      <c r="A8" s="9"/>
      <c r="B8" s="9"/>
      <c r="C8" s="9"/>
      <c r="D8" s="9"/>
    </row>
    <row r="9" spans="1:6" x14ac:dyDescent="0.25">
      <c r="C9" s="20" t="s">
        <v>1</v>
      </c>
      <c r="D9" s="20"/>
    </row>
    <row r="10" spans="1:6" s="22" customFormat="1" x14ac:dyDescent="0.25">
      <c r="A10" s="5" t="s">
        <v>0</v>
      </c>
      <c r="B10" s="29" t="s">
        <v>4</v>
      </c>
      <c r="C10" s="30" t="s">
        <v>5</v>
      </c>
      <c r="D10" s="31" t="s">
        <v>2</v>
      </c>
    </row>
    <row r="11" spans="1:6" s="22" customFormat="1" x14ac:dyDescent="0.25">
      <c r="A11" s="2">
        <v>1</v>
      </c>
      <c r="B11" s="1">
        <v>2</v>
      </c>
      <c r="C11" s="32">
        <v>3</v>
      </c>
      <c r="D11" s="21">
        <v>4</v>
      </c>
    </row>
    <row r="12" spans="1:6" s="23" customFormat="1" ht="31.5" x14ac:dyDescent="0.25">
      <c r="A12" s="4" t="s">
        <v>43</v>
      </c>
      <c r="B12" s="10" t="s">
        <v>44</v>
      </c>
      <c r="C12" s="10"/>
      <c r="D12" s="14">
        <f>D13+D36+D61+D78+D41+D50+D56+D16+D25+D86</f>
        <v>1159899.1000000001</v>
      </c>
      <c r="F12" s="33"/>
    </row>
    <row r="13" spans="1:6" s="23" customFormat="1" x14ac:dyDescent="0.25">
      <c r="A13" s="3" t="s">
        <v>191</v>
      </c>
      <c r="B13" s="11" t="s">
        <v>192</v>
      </c>
      <c r="C13" s="11"/>
      <c r="D13" s="13">
        <f>D14</f>
        <v>530</v>
      </c>
    </row>
    <row r="14" spans="1:6" s="23" customFormat="1" ht="31.5" x14ac:dyDescent="0.25">
      <c r="A14" s="3" t="s">
        <v>193</v>
      </c>
      <c r="B14" s="11" t="s">
        <v>194</v>
      </c>
      <c r="C14" s="11"/>
      <c r="D14" s="13">
        <f>D15</f>
        <v>530</v>
      </c>
    </row>
    <row r="15" spans="1:6" s="23" customFormat="1" ht="31.5" x14ac:dyDescent="0.25">
      <c r="A15" s="3" t="s">
        <v>95</v>
      </c>
      <c r="B15" s="11" t="s">
        <v>194</v>
      </c>
      <c r="C15" s="11" t="s">
        <v>96</v>
      </c>
      <c r="D15" s="13">
        <v>530</v>
      </c>
    </row>
    <row r="16" spans="1:6" s="23" customFormat="1" ht="31.5" x14ac:dyDescent="0.25">
      <c r="A16" s="3" t="s">
        <v>178</v>
      </c>
      <c r="B16" s="11" t="s">
        <v>179</v>
      </c>
      <c r="C16" s="11"/>
      <c r="D16" s="13">
        <f>D17+D19+D21+D23</f>
        <v>380752.8</v>
      </c>
    </row>
    <row r="17" spans="1:5" s="23" customFormat="1" x14ac:dyDescent="0.25">
      <c r="A17" s="3" t="s">
        <v>335</v>
      </c>
      <c r="B17" s="11" t="s">
        <v>181</v>
      </c>
      <c r="C17" s="11"/>
      <c r="D17" s="13">
        <f>D18</f>
        <v>110491</v>
      </c>
    </row>
    <row r="18" spans="1:5" s="23" customFormat="1" ht="31.5" x14ac:dyDescent="0.25">
      <c r="A18" s="3" t="s">
        <v>95</v>
      </c>
      <c r="B18" s="11" t="s">
        <v>181</v>
      </c>
      <c r="C18" s="11" t="s">
        <v>96</v>
      </c>
      <c r="D18" s="13">
        <v>110491</v>
      </c>
    </row>
    <row r="19" spans="1:5" ht="159" customHeight="1" x14ac:dyDescent="0.25">
      <c r="A19" s="3" t="s">
        <v>182</v>
      </c>
      <c r="B19" s="11" t="s">
        <v>183</v>
      </c>
      <c r="C19" s="11"/>
      <c r="D19" s="13">
        <f>D20</f>
        <v>197944</v>
      </c>
    </row>
    <row r="20" spans="1:5" ht="31.5" x14ac:dyDescent="0.25">
      <c r="A20" s="3" t="s">
        <v>95</v>
      </c>
      <c r="B20" s="11" t="s">
        <v>183</v>
      </c>
      <c r="C20" s="11" t="s">
        <v>96</v>
      </c>
      <c r="D20" s="13">
        <v>197944</v>
      </c>
    </row>
    <row r="21" spans="1:5" ht="181.5" customHeight="1" x14ac:dyDescent="0.25">
      <c r="A21" s="3" t="s">
        <v>184</v>
      </c>
      <c r="B21" s="11" t="s">
        <v>185</v>
      </c>
      <c r="C21" s="11"/>
      <c r="D21" s="13">
        <f>D22</f>
        <v>2751.8</v>
      </c>
    </row>
    <row r="22" spans="1:5" ht="31.5" x14ac:dyDescent="0.25">
      <c r="A22" s="3" t="s">
        <v>95</v>
      </c>
      <c r="B22" s="11" t="s">
        <v>185</v>
      </c>
      <c r="C22" s="11" t="s">
        <v>96</v>
      </c>
      <c r="D22" s="13">
        <v>2751.8</v>
      </c>
    </row>
    <row r="23" spans="1:5" ht="190.5" customHeight="1" x14ac:dyDescent="0.25">
      <c r="A23" s="3" t="s">
        <v>186</v>
      </c>
      <c r="B23" s="11" t="s">
        <v>187</v>
      </c>
      <c r="C23" s="11"/>
      <c r="D23" s="13">
        <f>D24</f>
        <v>69566</v>
      </c>
    </row>
    <row r="24" spans="1:5" ht="31.5" x14ac:dyDescent="0.25">
      <c r="A24" s="3" t="s">
        <v>95</v>
      </c>
      <c r="B24" s="11" t="s">
        <v>187</v>
      </c>
      <c r="C24" s="11" t="s">
        <v>96</v>
      </c>
      <c r="D24" s="13">
        <v>69566</v>
      </c>
    </row>
    <row r="25" spans="1:5" s="23" customFormat="1" ht="31.5" x14ac:dyDescent="0.25">
      <c r="A25" s="3" t="s">
        <v>195</v>
      </c>
      <c r="B25" s="11" t="s">
        <v>196</v>
      </c>
      <c r="C25" s="11"/>
      <c r="D25" s="13">
        <f>D35+D29+D26+D30+D32</f>
        <v>545388</v>
      </c>
    </row>
    <row r="26" spans="1:5" s="23" customFormat="1" x14ac:dyDescent="0.25">
      <c r="A26" s="3" t="s">
        <v>205</v>
      </c>
      <c r="B26" s="11" t="s">
        <v>206</v>
      </c>
      <c r="C26" s="11"/>
      <c r="D26" s="13">
        <f>D27</f>
        <v>5419.9</v>
      </c>
    </row>
    <row r="27" spans="1:5" s="23" customFormat="1" ht="31.5" x14ac:dyDescent="0.25">
      <c r="A27" s="3" t="s">
        <v>95</v>
      </c>
      <c r="B27" s="11" t="s">
        <v>206</v>
      </c>
      <c r="C27" s="11" t="s">
        <v>96</v>
      </c>
      <c r="D27" s="13">
        <v>5419.9</v>
      </c>
    </row>
    <row r="28" spans="1:5" s="23" customFormat="1" ht="31.5" x14ac:dyDescent="0.25">
      <c r="A28" s="3" t="s">
        <v>336</v>
      </c>
      <c r="B28" s="11" t="s">
        <v>198</v>
      </c>
      <c r="C28" s="11"/>
      <c r="D28" s="13">
        <f>D29</f>
        <v>140902</v>
      </c>
    </row>
    <row r="29" spans="1:5" s="23" customFormat="1" ht="31.5" x14ac:dyDescent="0.25">
      <c r="A29" s="3" t="s">
        <v>95</v>
      </c>
      <c r="B29" s="11" t="s">
        <v>198</v>
      </c>
      <c r="C29" s="11" t="s">
        <v>96</v>
      </c>
      <c r="D29" s="13">
        <v>140902</v>
      </c>
      <c r="E29" s="34"/>
    </row>
    <row r="30" spans="1:5" ht="151.5" customHeight="1" x14ac:dyDescent="0.25">
      <c r="A30" s="3" t="s">
        <v>199</v>
      </c>
      <c r="B30" s="11" t="s">
        <v>200</v>
      </c>
      <c r="C30" s="11"/>
      <c r="D30" s="13">
        <f>D31</f>
        <v>347329.7</v>
      </c>
    </row>
    <row r="31" spans="1:5" ht="31.5" x14ac:dyDescent="0.25">
      <c r="A31" s="3" t="s">
        <v>95</v>
      </c>
      <c r="B31" s="11" t="s">
        <v>200</v>
      </c>
      <c r="C31" s="11" t="s">
        <v>96</v>
      </c>
      <c r="D31" s="13">
        <v>347329.7</v>
      </c>
    </row>
    <row r="32" spans="1:5" ht="161.25" customHeight="1" x14ac:dyDescent="0.25">
      <c r="A32" s="3" t="s">
        <v>201</v>
      </c>
      <c r="B32" s="11" t="s">
        <v>202</v>
      </c>
      <c r="C32" s="11"/>
      <c r="D32" s="13">
        <f>D33</f>
        <v>15376.5</v>
      </c>
    </row>
    <row r="33" spans="1:4" ht="31.5" x14ac:dyDescent="0.25">
      <c r="A33" s="3" t="s">
        <v>95</v>
      </c>
      <c r="B33" s="11" t="s">
        <v>202</v>
      </c>
      <c r="C33" s="11" t="s">
        <v>96</v>
      </c>
      <c r="D33" s="13">
        <v>15376.5</v>
      </c>
    </row>
    <row r="34" spans="1:4" ht="182.25" customHeight="1" x14ac:dyDescent="0.25">
      <c r="A34" s="3" t="s">
        <v>203</v>
      </c>
      <c r="B34" s="11" t="s">
        <v>204</v>
      </c>
      <c r="C34" s="11"/>
      <c r="D34" s="13">
        <f>D35</f>
        <v>36359.9</v>
      </c>
    </row>
    <row r="35" spans="1:4" ht="31.5" x14ac:dyDescent="0.25">
      <c r="A35" s="3" t="s">
        <v>95</v>
      </c>
      <c r="B35" s="11" t="s">
        <v>204</v>
      </c>
      <c r="C35" s="11" t="s">
        <v>96</v>
      </c>
      <c r="D35" s="13">
        <v>36359.9</v>
      </c>
    </row>
    <row r="36" spans="1:4" s="23" customFormat="1" ht="31.5" x14ac:dyDescent="0.25">
      <c r="A36" s="3" t="s">
        <v>210</v>
      </c>
      <c r="B36" s="11" t="s">
        <v>211</v>
      </c>
      <c r="C36" s="11"/>
      <c r="D36" s="13">
        <f>D37+D39</f>
        <v>57413.2</v>
      </c>
    </row>
    <row r="37" spans="1:4" x14ac:dyDescent="0.25">
      <c r="A37" s="3" t="s">
        <v>212</v>
      </c>
      <c r="B37" s="11" t="s">
        <v>213</v>
      </c>
      <c r="C37" s="11"/>
      <c r="D37" s="13">
        <f>D38</f>
        <v>43078</v>
      </c>
    </row>
    <row r="38" spans="1:4" ht="31.5" x14ac:dyDescent="0.25">
      <c r="A38" s="3" t="s">
        <v>95</v>
      </c>
      <c r="B38" s="11" t="s">
        <v>213</v>
      </c>
      <c r="C38" s="11" t="s">
        <v>96</v>
      </c>
      <c r="D38" s="13">
        <v>43078</v>
      </c>
    </row>
    <row r="39" spans="1:4" ht="47.25" x14ac:dyDescent="0.25">
      <c r="A39" s="3" t="s">
        <v>214</v>
      </c>
      <c r="B39" s="11" t="s">
        <v>215</v>
      </c>
      <c r="C39" s="11"/>
      <c r="D39" s="13">
        <f>D40</f>
        <v>14335.2</v>
      </c>
    </row>
    <row r="40" spans="1:4" ht="31.5" x14ac:dyDescent="0.25">
      <c r="A40" s="3" t="s">
        <v>95</v>
      </c>
      <c r="B40" s="11" t="s">
        <v>215</v>
      </c>
      <c r="C40" s="11" t="s">
        <v>96</v>
      </c>
      <c r="D40" s="13">
        <v>14335.2</v>
      </c>
    </row>
    <row r="41" spans="1:4" ht="31.5" x14ac:dyDescent="0.25">
      <c r="A41" s="3" t="s">
        <v>225</v>
      </c>
      <c r="B41" s="11" t="s">
        <v>226</v>
      </c>
      <c r="C41" s="11"/>
      <c r="D41" s="13">
        <f>D42+D47+D45</f>
        <v>23108.2</v>
      </c>
    </row>
    <row r="42" spans="1:4" x14ac:dyDescent="0.25">
      <c r="A42" s="3" t="s">
        <v>227</v>
      </c>
      <c r="B42" s="11" t="s">
        <v>228</v>
      </c>
      <c r="C42" s="11"/>
      <c r="D42" s="13">
        <f>D43+D44</f>
        <v>2100</v>
      </c>
    </row>
    <row r="43" spans="1:4" x14ac:dyDescent="0.25">
      <c r="A43" s="3" t="s">
        <v>26</v>
      </c>
      <c r="B43" s="11" t="s">
        <v>228</v>
      </c>
      <c r="C43" s="11" t="s">
        <v>27</v>
      </c>
      <c r="D43" s="13">
        <v>500</v>
      </c>
    </row>
    <row r="44" spans="1:4" ht="31.5" x14ac:dyDescent="0.25">
      <c r="A44" s="3" t="s">
        <v>95</v>
      </c>
      <c r="B44" s="11" t="s">
        <v>228</v>
      </c>
      <c r="C44" s="11" t="s">
        <v>96</v>
      </c>
      <c r="D44" s="13">
        <v>1600</v>
      </c>
    </row>
    <row r="45" spans="1:4" ht="63" x14ac:dyDescent="0.25">
      <c r="A45" s="3" t="s">
        <v>285</v>
      </c>
      <c r="B45" s="11" t="s">
        <v>286</v>
      </c>
      <c r="C45" s="11"/>
      <c r="D45" s="13">
        <f>D46</f>
        <v>3201.2</v>
      </c>
    </row>
    <row r="46" spans="1:4" x14ac:dyDescent="0.25">
      <c r="A46" s="3" t="s">
        <v>26</v>
      </c>
      <c r="B46" s="11" t="s">
        <v>286</v>
      </c>
      <c r="C46" s="11" t="s">
        <v>27</v>
      </c>
      <c r="D46" s="13">
        <v>3201.2</v>
      </c>
    </row>
    <row r="47" spans="1:4" ht="78.75" x14ac:dyDescent="0.25">
      <c r="A47" s="3" t="s">
        <v>229</v>
      </c>
      <c r="B47" s="11" t="s">
        <v>230</v>
      </c>
      <c r="C47" s="11"/>
      <c r="D47" s="13">
        <f>D48+D49</f>
        <v>17807</v>
      </c>
    </row>
    <row r="48" spans="1:4" x14ac:dyDescent="0.25">
      <c r="A48" s="3" t="s">
        <v>26</v>
      </c>
      <c r="B48" s="11" t="s">
        <v>230</v>
      </c>
      <c r="C48" s="11" t="s">
        <v>27</v>
      </c>
      <c r="D48" s="13">
        <v>11293</v>
      </c>
    </row>
    <row r="49" spans="1:4" ht="31.5" x14ac:dyDescent="0.25">
      <c r="A49" s="3" t="s">
        <v>95</v>
      </c>
      <c r="B49" s="11" t="s">
        <v>230</v>
      </c>
      <c r="C49" s="11" t="s">
        <v>96</v>
      </c>
      <c r="D49" s="13">
        <v>6514</v>
      </c>
    </row>
    <row r="50" spans="1:4" ht="31.5" x14ac:dyDescent="0.25">
      <c r="A50" s="3" t="s">
        <v>337</v>
      </c>
      <c r="B50" s="11" t="s">
        <v>240</v>
      </c>
      <c r="C50" s="11"/>
      <c r="D50" s="13">
        <f>D51</f>
        <v>2500</v>
      </c>
    </row>
    <row r="51" spans="1:4" x14ac:dyDescent="0.25">
      <c r="A51" s="3" t="s">
        <v>241</v>
      </c>
      <c r="B51" s="11" t="s">
        <v>242</v>
      </c>
      <c r="C51" s="11"/>
      <c r="D51" s="13">
        <f>D52+D53+D54</f>
        <v>2500</v>
      </c>
    </row>
    <row r="52" spans="1:4" ht="47.25" x14ac:dyDescent="0.25">
      <c r="A52" s="3" t="s">
        <v>12</v>
      </c>
      <c r="B52" s="11" t="s">
        <v>242</v>
      </c>
      <c r="C52" s="11" t="s">
        <v>13</v>
      </c>
      <c r="D52" s="13">
        <v>1510</v>
      </c>
    </row>
    <row r="53" spans="1:4" ht="31.5" x14ac:dyDescent="0.25">
      <c r="A53" s="3" t="s">
        <v>14</v>
      </c>
      <c r="B53" s="11" t="s">
        <v>242</v>
      </c>
      <c r="C53" s="11" t="s">
        <v>15</v>
      </c>
      <c r="D53" s="13">
        <v>720</v>
      </c>
    </row>
    <row r="54" spans="1:4" ht="31.5" x14ac:dyDescent="0.25">
      <c r="A54" s="3" t="s">
        <v>95</v>
      </c>
      <c r="B54" s="11" t="s">
        <v>242</v>
      </c>
      <c r="C54" s="11" t="s">
        <v>96</v>
      </c>
      <c r="D54" s="13">
        <v>270</v>
      </c>
    </row>
    <row r="55" spans="1:4" ht="31.5" x14ac:dyDescent="0.25">
      <c r="A55" s="3" t="s">
        <v>338</v>
      </c>
      <c r="B55" s="11" t="s">
        <v>339</v>
      </c>
      <c r="C55" s="11"/>
      <c r="D55" s="13">
        <v>0</v>
      </c>
    </row>
    <row r="56" spans="1:4" ht="31.5" x14ac:dyDescent="0.25">
      <c r="A56" s="3" t="s">
        <v>243</v>
      </c>
      <c r="B56" s="11" t="s">
        <v>244</v>
      </c>
      <c r="C56" s="11"/>
      <c r="D56" s="13">
        <f>D57</f>
        <v>36747</v>
      </c>
    </row>
    <row r="57" spans="1:4" ht="47.25" x14ac:dyDescent="0.25">
      <c r="A57" s="3" t="s">
        <v>245</v>
      </c>
      <c r="B57" s="11" t="s">
        <v>246</v>
      </c>
      <c r="C57" s="11"/>
      <c r="D57" s="13">
        <f>D58+D59+D60</f>
        <v>36747</v>
      </c>
    </row>
    <row r="58" spans="1:4" ht="47.25" x14ac:dyDescent="0.25">
      <c r="A58" s="3" t="s">
        <v>12</v>
      </c>
      <c r="B58" s="11" t="s">
        <v>246</v>
      </c>
      <c r="C58" s="11" t="s">
        <v>13</v>
      </c>
      <c r="D58" s="13">
        <v>30511</v>
      </c>
    </row>
    <row r="59" spans="1:4" ht="31.5" x14ac:dyDescent="0.25">
      <c r="A59" s="3" t="s">
        <v>14</v>
      </c>
      <c r="B59" s="11" t="s">
        <v>246</v>
      </c>
      <c r="C59" s="11" t="s">
        <v>15</v>
      </c>
      <c r="D59" s="13">
        <v>6053</v>
      </c>
    </row>
    <row r="60" spans="1:4" x14ac:dyDescent="0.25">
      <c r="A60" s="3" t="s">
        <v>16</v>
      </c>
      <c r="B60" s="11" t="s">
        <v>246</v>
      </c>
      <c r="C60" s="11" t="s">
        <v>17</v>
      </c>
      <c r="D60" s="13">
        <v>183</v>
      </c>
    </row>
    <row r="61" spans="1:4" ht="47.25" x14ac:dyDescent="0.25">
      <c r="A61" s="3" t="s">
        <v>188</v>
      </c>
      <c r="B61" s="11" t="s">
        <v>189</v>
      </c>
      <c r="C61" s="11"/>
      <c r="D61" s="13">
        <f>D62+D64+D66+D70+D72+D68+D76+D74</f>
        <v>59646.3</v>
      </c>
    </row>
    <row r="62" spans="1:4" x14ac:dyDescent="0.25">
      <c r="A62" s="3" t="s">
        <v>180</v>
      </c>
      <c r="B62" s="11" t="s">
        <v>190</v>
      </c>
      <c r="C62" s="11"/>
      <c r="D62" s="13">
        <f>D63</f>
        <v>1628</v>
      </c>
    </row>
    <row r="63" spans="1:4" ht="31.5" x14ac:dyDescent="0.25">
      <c r="A63" s="3" t="s">
        <v>95</v>
      </c>
      <c r="B63" s="11" t="s">
        <v>190</v>
      </c>
      <c r="C63" s="11" t="s">
        <v>96</v>
      </c>
      <c r="D63" s="13">
        <v>1628</v>
      </c>
    </row>
    <row r="64" spans="1:4" ht="31.5" x14ac:dyDescent="0.25">
      <c r="A64" s="3" t="s">
        <v>197</v>
      </c>
      <c r="B64" s="11" t="s">
        <v>207</v>
      </c>
      <c r="C64" s="11"/>
      <c r="D64" s="13">
        <f>D65</f>
        <v>13120</v>
      </c>
    </row>
    <row r="65" spans="1:4" ht="31.5" x14ac:dyDescent="0.25">
      <c r="A65" s="3" t="s">
        <v>95</v>
      </c>
      <c r="B65" s="11" t="s">
        <v>207</v>
      </c>
      <c r="C65" s="11" t="s">
        <v>96</v>
      </c>
      <c r="D65" s="13">
        <v>13120</v>
      </c>
    </row>
    <row r="66" spans="1:4" ht="78.75" x14ac:dyDescent="0.25">
      <c r="A66" s="3" t="s">
        <v>287</v>
      </c>
      <c r="B66" s="11" t="s">
        <v>288</v>
      </c>
      <c r="C66" s="21"/>
      <c r="D66" s="13">
        <f>D67</f>
        <v>22465.4</v>
      </c>
    </row>
    <row r="67" spans="1:4" ht="31.5" x14ac:dyDescent="0.25">
      <c r="A67" s="3" t="s">
        <v>95</v>
      </c>
      <c r="B67" s="11" t="s">
        <v>288</v>
      </c>
      <c r="C67" s="11" t="s">
        <v>96</v>
      </c>
      <c r="D67" s="13">
        <v>22465.4</v>
      </c>
    </row>
    <row r="68" spans="1:4" ht="127.5" customHeight="1" x14ac:dyDescent="0.25">
      <c r="A68" s="3" t="s">
        <v>289</v>
      </c>
      <c r="B68" s="11" t="s">
        <v>290</v>
      </c>
      <c r="C68" s="11"/>
      <c r="D68" s="13">
        <f>D69</f>
        <v>280.8</v>
      </c>
    </row>
    <row r="69" spans="1:4" s="6" customFormat="1" ht="20.25" customHeight="1" x14ac:dyDescent="0.25">
      <c r="A69" s="3" t="s">
        <v>26</v>
      </c>
      <c r="B69" s="35" t="s">
        <v>290</v>
      </c>
      <c r="C69" s="35" t="s">
        <v>27</v>
      </c>
      <c r="D69" s="17">
        <v>280.8</v>
      </c>
    </row>
    <row r="70" spans="1:4" ht="47.25" x14ac:dyDescent="0.25">
      <c r="A70" s="3" t="s">
        <v>291</v>
      </c>
      <c r="B70" s="11" t="s">
        <v>292</v>
      </c>
      <c r="C70" s="11"/>
      <c r="D70" s="13">
        <f>D71</f>
        <v>10818.7</v>
      </c>
    </row>
    <row r="71" spans="1:4" ht="31.5" x14ac:dyDescent="0.25">
      <c r="A71" s="3" t="s">
        <v>95</v>
      </c>
      <c r="B71" s="11" t="s">
        <v>292</v>
      </c>
      <c r="C71" s="11" t="s">
        <v>96</v>
      </c>
      <c r="D71" s="13">
        <v>10818.7</v>
      </c>
    </row>
    <row r="72" spans="1:4" ht="63" x14ac:dyDescent="0.25">
      <c r="A72" s="3" t="s">
        <v>293</v>
      </c>
      <c r="B72" s="11" t="s">
        <v>294</v>
      </c>
      <c r="C72" s="11"/>
      <c r="D72" s="13">
        <f>D73</f>
        <v>973.6</v>
      </c>
    </row>
    <row r="73" spans="1:4" ht="31.5" x14ac:dyDescent="0.25">
      <c r="A73" s="3" t="s">
        <v>95</v>
      </c>
      <c r="B73" s="11" t="s">
        <v>294</v>
      </c>
      <c r="C73" s="11" t="s">
        <v>27</v>
      </c>
      <c r="D73" s="13">
        <v>973.6</v>
      </c>
    </row>
    <row r="74" spans="1:4" ht="63" x14ac:dyDescent="0.25">
      <c r="A74" s="3" t="s">
        <v>295</v>
      </c>
      <c r="B74" s="11" t="s">
        <v>296</v>
      </c>
      <c r="C74" s="11"/>
      <c r="D74" s="13">
        <f>D75</f>
        <v>675.2</v>
      </c>
    </row>
    <row r="75" spans="1:4" ht="31.5" x14ac:dyDescent="0.25">
      <c r="A75" s="3" t="s">
        <v>95</v>
      </c>
      <c r="B75" s="11" t="s">
        <v>296</v>
      </c>
      <c r="C75" s="11" t="s">
        <v>27</v>
      </c>
      <c r="D75" s="13">
        <v>675.2</v>
      </c>
    </row>
    <row r="76" spans="1:4" ht="54.75" customHeight="1" x14ac:dyDescent="0.25">
      <c r="A76" s="3" t="s">
        <v>208</v>
      </c>
      <c r="B76" s="11" t="s">
        <v>209</v>
      </c>
      <c r="C76" s="11"/>
      <c r="D76" s="13">
        <f>D77</f>
        <v>9684.6</v>
      </c>
    </row>
    <row r="77" spans="1:4" ht="31.5" x14ac:dyDescent="0.25">
      <c r="A77" s="3" t="s">
        <v>95</v>
      </c>
      <c r="B77" s="11" t="s">
        <v>209</v>
      </c>
      <c r="C77" s="11" t="s">
        <v>96</v>
      </c>
      <c r="D77" s="13">
        <v>9684.6</v>
      </c>
    </row>
    <row r="78" spans="1:4" ht="47.25" x14ac:dyDescent="0.25">
      <c r="A78" s="3" t="s">
        <v>45</v>
      </c>
      <c r="B78" s="11" t="s">
        <v>46</v>
      </c>
      <c r="C78" s="11"/>
      <c r="D78" s="13">
        <f>D81+D83+D79</f>
        <v>43433.599999999999</v>
      </c>
    </row>
    <row r="79" spans="1:4" ht="31.5" x14ac:dyDescent="0.25">
      <c r="A79" s="3" t="s">
        <v>297</v>
      </c>
      <c r="B79" s="11" t="s">
        <v>298</v>
      </c>
      <c r="C79" s="11"/>
      <c r="D79" s="13">
        <f>D80</f>
        <v>1370.7</v>
      </c>
    </row>
    <row r="80" spans="1:4" x14ac:dyDescent="0.25">
      <c r="A80" s="3" t="s">
        <v>26</v>
      </c>
      <c r="B80" s="11" t="s">
        <v>298</v>
      </c>
      <c r="C80" s="11" t="s">
        <v>27</v>
      </c>
      <c r="D80" s="13">
        <v>1370.7</v>
      </c>
    </row>
    <row r="81" spans="1:4" ht="31.5" x14ac:dyDescent="0.25">
      <c r="A81" s="3" t="s">
        <v>47</v>
      </c>
      <c r="B81" s="11" t="s">
        <v>48</v>
      </c>
      <c r="C81" s="11"/>
      <c r="D81" s="13">
        <f>D82</f>
        <v>144</v>
      </c>
    </row>
    <row r="82" spans="1:4" ht="31.5" x14ac:dyDescent="0.25">
      <c r="A82" s="3" t="s">
        <v>14</v>
      </c>
      <c r="B82" s="11" t="s">
        <v>48</v>
      </c>
      <c r="C82" s="11" t="s">
        <v>15</v>
      </c>
      <c r="D82" s="13">
        <v>144</v>
      </c>
    </row>
    <row r="83" spans="1:4" ht="158.25" customHeight="1" x14ac:dyDescent="0.25">
      <c r="A83" s="3" t="s">
        <v>340</v>
      </c>
      <c r="B83" s="11" t="s">
        <v>299</v>
      </c>
      <c r="C83" s="21"/>
      <c r="D83" s="13">
        <f>D84</f>
        <v>41918.9</v>
      </c>
    </row>
    <row r="84" spans="1:4" x14ac:dyDescent="0.25">
      <c r="A84" s="3" t="s">
        <v>26</v>
      </c>
      <c r="B84" s="11" t="s">
        <v>299</v>
      </c>
      <c r="C84" s="11" t="s">
        <v>27</v>
      </c>
      <c r="D84" s="13">
        <v>41918.9</v>
      </c>
    </row>
    <row r="85" spans="1:4" ht="49.5" customHeight="1" x14ac:dyDescent="0.25">
      <c r="A85" s="3" t="s">
        <v>341</v>
      </c>
      <c r="B85" s="11" t="s">
        <v>342</v>
      </c>
      <c r="C85" s="11"/>
      <c r="D85" s="13">
        <v>0</v>
      </c>
    </row>
    <row r="86" spans="1:4" ht="31.5" x14ac:dyDescent="0.25">
      <c r="A86" s="3" t="s">
        <v>216</v>
      </c>
      <c r="B86" s="11" t="s">
        <v>217</v>
      </c>
      <c r="C86" s="11"/>
      <c r="D86" s="13">
        <f>D87</f>
        <v>10380</v>
      </c>
    </row>
    <row r="87" spans="1:4" x14ac:dyDescent="0.25">
      <c r="A87" s="3" t="s">
        <v>212</v>
      </c>
      <c r="B87" s="11" t="s">
        <v>218</v>
      </c>
      <c r="C87" s="11"/>
      <c r="D87" s="13">
        <f>D88</f>
        <v>10380</v>
      </c>
    </row>
    <row r="88" spans="1:4" ht="31.5" x14ac:dyDescent="0.25">
      <c r="A88" s="3" t="s">
        <v>95</v>
      </c>
      <c r="B88" s="11" t="s">
        <v>218</v>
      </c>
      <c r="C88" s="11" t="s">
        <v>96</v>
      </c>
      <c r="D88" s="13">
        <v>10380</v>
      </c>
    </row>
    <row r="89" spans="1:4" s="23" customFormat="1" ht="47.25" x14ac:dyDescent="0.25">
      <c r="A89" s="4" t="s">
        <v>18</v>
      </c>
      <c r="B89" s="10" t="s">
        <v>19</v>
      </c>
      <c r="C89" s="10"/>
      <c r="D89" s="14">
        <f>D90+D95+D98</f>
        <v>98837</v>
      </c>
    </row>
    <row r="90" spans="1:4" s="23" customFormat="1" ht="63" x14ac:dyDescent="0.25">
      <c r="A90" s="3" t="s">
        <v>20</v>
      </c>
      <c r="B90" s="11" t="s">
        <v>21</v>
      </c>
      <c r="C90" s="11"/>
      <c r="D90" s="13">
        <f>D91</f>
        <v>19225</v>
      </c>
    </row>
    <row r="91" spans="1:4" x14ac:dyDescent="0.25">
      <c r="A91" s="3" t="s">
        <v>10</v>
      </c>
      <c r="B91" s="11" t="s">
        <v>22</v>
      </c>
      <c r="C91" s="11"/>
      <c r="D91" s="13">
        <f>D92+D93+D94</f>
        <v>19225</v>
      </c>
    </row>
    <row r="92" spans="1:4" ht="47.25" x14ac:dyDescent="0.25">
      <c r="A92" s="3" t="s">
        <v>12</v>
      </c>
      <c r="B92" s="11" t="s">
        <v>22</v>
      </c>
      <c r="C92" s="11" t="s">
        <v>13</v>
      </c>
      <c r="D92" s="13">
        <v>17268</v>
      </c>
    </row>
    <row r="93" spans="1:4" ht="31.5" x14ac:dyDescent="0.25">
      <c r="A93" s="3" t="s">
        <v>14</v>
      </c>
      <c r="B93" s="11" t="s">
        <v>22</v>
      </c>
      <c r="C93" s="11" t="s">
        <v>15</v>
      </c>
      <c r="D93" s="13">
        <v>1954</v>
      </c>
    </row>
    <row r="94" spans="1:4" x14ac:dyDescent="0.25">
      <c r="A94" s="3" t="s">
        <v>16</v>
      </c>
      <c r="B94" s="11" t="s">
        <v>22</v>
      </c>
      <c r="C94" s="11" t="s">
        <v>17</v>
      </c>
      <c r="D94" s="13">
        <v>3</v>
      </c>
    </row>
    <row r="95" spans="1:4" ht="63" x14ac:dyDescent="0.25">
      <c r="A95" s="3" t="s">
        <v>326</v>
      </c>
      <c r="B95" s="11" t="s">
        <v>327</v>
      </c>
      <c r="C95" s="11"/>
      <c r="D95" s="13">
        <f>D96</f>
        <v>66395</v>
      </c>
    </row>
    <row r="96" spans="1:4" x14ac:dyDescent="0.25">
      <c r="A96" s="3" t="s">
        <v>3</v>
      </c>
      <c r="B96" s="11" t="s">
        <v>328</v>
      </c>
      <c r="C96" s="11"/>
      <c r="D96" s="13">
        <f>D97</f>
        <v>66395</v>
      </c>
    </row>
    <row r="97" spans="1:4" x14ac:dyDescent="0.25">
      <c r="A97" s="3" t="s">
        <v>73</v>
      </c>
      <c r="B97" s="11" t="s">
        <v>328</v>
      </c>
      <c r="C97" s="11" t="s">
        <v>74</v>
      </c>
      <c r="D97" s="13">
        <v>66395</v>
      </c>
    </row>
    <row r="98" spans="1:4" ht="31.5" x14ac:dyDescent="0.25">
      <c r="A98" s="3" t="s">
        <v>49</v>
      </c>
      <c r="B98" s="11" t="s">
        <v>50</v>
      </c>
      <c r="C98" s="11"/>
      <c r="D98" s="13">
        <f>D99</f>
        <v>13217</v>
      </c>
    </row>
    <row r="99" spans="1:4" x14ac:dyDescent="0.25">
      <c r="A99" s="3" t="s">
        <v>51</v>
      </c>
      <c r="B99" s="11" t="s">
        <v>52</v>
      </c>
      <c r="C99" s="11"/>
      <c r="D99" s="13">
        <f>D100+D101+D102</f>
        <v>13217</v>
      </c>
    </row>
    <row r="100" spans="1:4" ht="47.25" x14ac:dyDescent="0.25">
      <c r="A100" s="3" t="s">
        <v>12</v>
      </c>
      <c r="B100" s="11" t="s">
        <v>52</v>
      </c>
      <c r="C100" s="11" t="s">
        <v>13</v>
      </c>
      <c r="D100" s="13">
        <v>11858</v>
      </c>
    </row>
    <row r="101" spans="1:4" ht="31.5" x14ac:dyDescent="0.25">
      <c r="A101" s="3" t="s">
        <v>14</v>
      </c>
      <c r="B101" s="11" t="s">
        <v>52</v>
      </c>
      <c r="C101" s="11" t="s">
        <v>15</v>
      </c>
      <c r="D101" s="13">
        <v>1358</v>
      </c>
    </row>
    <row r="102" spans="1:4" x14ac:dyDescent="0.25">
      <c r="A102" s="3" t="s">
        <v>16</v>
      </c>
      <c r="B102" s="11" t="s">
        <v>52</v>
      </c>
      <c r="C102" s="11" t="s">
        <v>17</v>
      </c>
      <c r="D102" s="13">
        <v>1</v>
      </c>
    </row>
    <row r="103" spans="1:4" s="23" customFormat="1" ht="47.25" x14ac:dyDescent="0.25">
      <c r="A103" s="4" t="s">
        <v>231</v>
      </c>
      <c r="B103" s="10" t="s">
        <v>232</v>
      </c>
      <c r="C103" s="10"/>
      <c r="D103" s="14">
        <f>D104+D107+D110</f>
        <v>54893.1</v>
      </c>
    </row>
    <row r="104" spans="1:4" ht="31.5" x14ac:dyDescent="0.25">
      <c r="A104" s="3" t="s">
        <v>233</v>
      </c>
      <c r="B104" s="11" t="s">
        <v>234</v>
      </c>
      <c r="C104" s="11"/>
      <c r="D104" s="13">
        <f>D105</f>
        <v>12547</v>
      </c>
    </row>
    <row r="105" spans="1:4" x14ac:dyDescent="0.25">
      <c r="A105" s="3" t="s">
        <v>235</v>
      </c>
      <c r="B105" s="11" t="s">
        <v>236</v>
      </c>
      <c r="C105" s="11"/>
      <c r="D105" s="13">
        <f>D106</f>
        <v>12547</v>
      </c>
    </row>
    <row r="106" spans="1:4" ht="31.5" x14ac:dyDescent="0.25">
      <c r="A106" s="3" t="s">
        <v>95</v>
      </c>
      <c r="B106" s="11" t="s">
        <v>236</v>
      </c>
      <c r="C106" s="11" t="s">
        <v>96</v>
      </c>
      <c r="D106" s="13">
        <v>12547</v>
      </c>
    </row>
    <row r="107" spans="1:4" ht="31.5" x14ac:dyDescent="0.25">
      <c r="A107" s="3" t="s">
        <v>308</v>
      </c>
      <c r="B107" s="11" t="s">
        <v>309</v>
      </c>
      <c r="C107" s="11"/>
      <c r="D107" s="13">
        <f>D108</f>
        <v>39551</v>
      </c>
    </row>
    <row r="108" spans="1:4" x14ac:dyDescent="0.25">
      <c r="A108" s="3" t="s">
        <v>310</v>
      </c>
      <c r="B108" s="11" t="s">
        <v>311</v>
      </c>
      <c r="C108" s="11"/>
      <c r="D108" s="13">
        <f>D109</f>
        <v>39551</v>
      </c>
    </row>
    <row r="109" spans="1:4" ht="31.5" x14ac:dyDescent="0.25">
      <c r="A109" s="3" t="s">
        <v>95</v>
      </c>
      <c r="B109" s="11" t="s">
        <v>311</v>
      </c>
      <c r="C109" s="11" t="s">
        <v>96</v>
      </c>
      <c r="D109" s="13">
        <v>39551</v>
      </c>
    </row>
    <row r="110" spans="1:4" ht="31.5" x14ac:dyDescent="0.25">
      <c r="A110" s="3" t="s">
        <v>312</v>
      </c>
      <c r="B110" s="11" t="s">
        <v>313</v>
      </c>
      <c r="C110" s="11"/>
      <c r="D110" s="13">
        <f>D113+D111</f>
        <v>2795.1</v>
      </c>
    </row>
    <row r="111" spans="1:4" ht="31.5" x14ac:dyDescent="0.25">
      <c r="A111" s="3" t="s">
        <v>316</v>
      </c>
      <c r="B111" s="11" t="s">
        <v>317</v>
      </c>
      <c r="C111" s="11"/>
      <c r="D111" s="13">
        <f>D112</f>
        <v>345.1</v>
      </c>
    </row>
    <row r="112" spans="1:4" ht="31.5" x14ac:dyDescent="0.25">
      <c r="A112" s="3" t="s">
        <v>95</v>
      </c>
      <c r="B112" s="11" t="s">
        <v>317</v>
      </c>
      <c r="C112" s="11" t="s">
        <v>96</v>
      </c>
      <c r="D112" s="13">
        <v>345.1</v>
      </c>
    </row>
    <row r="113" spans="1:4" x14ac:dyDescent="0.25">
      <c r="A113" s="3" t="s">
        <v>314</v>
      </c>
      <c r="B113" s="11" t="s">
        <v>315</v>
      </c>
      <c r="C113" s="11"/>
      <c r="D113" s="13">
        <f>D114</f>
        <v>2450</v>
      </c>
    </row>
    <row r="114" spans="1:4" ht="31.5" x14ac:dyDescent="0.25">
      <c r="A114" s="3" t="s">
        <v>95</v>
      </c>
      <c r="B114" s="11" t="s">
        <v>315</v>
      </c>
      <c r="C114" s="11" t="s">
        <v>96</v>
      </c>
      <c r="D114" s="13">
        <v>2450</v>
      </c>
    </row>
    <row r="115" spans="1:4" s="23" customFormat="1" ht="47.25" x14ac:dyDescent="0.25">
      <c r="A115" s="4" t="s">
        <v>132</v>
      </c>
      <c r="B115" s="10" t="s">
        <v>133</v>
      </c>
      <c r="C115" s="10"/>
      <c r="D115" s="14">
        <f>D117</f>
        <v>2300</v>
      </c>
    </row>
    <row r="116" spans="1:4" s="23" customFormat="1" ht="31.5" x14ac:dyDescent="0.25">
      <c r="A116" s="3" t="s">
        <v>134</v>
      </c>
      <c r="B116" s="11" t="s">
        <v>135</v>
      </c>
      <c r="C116" s="11"/>
      <c r="D116" s="13">
        <f>D117</f>
        <v>2300</v>
      </c>
    </row>
    <row r="117" spans="1:4" x14ac:dyDescent="0.25">
      <c r="A117" s="3" t="s">
        <v>136</v>
      </c>
      <c r="B117" s="11" t="s">
        <v>137</v>
      </c>
      <c r="C117" s="11"/>
      <c r="D117" s="13">
        <f>D118</f>
        <v>2300</v>
      </c>
    </row>
    <row r="118" spans="1:4" x14ac:dyDescent="0.25">
      <c r="A118" s="3" t="s">
        <v>16</v>
      </c>
      <c r="B118" s="11" t="s">
        <v>137</v>
      </c>
      <c r="C118" s="11" t="s">
        <v>17</v>
      </c>
      <c r="D118" s="13">
        <v>2300</v>
      </c>
    </row>
    <row r="119" spans="1:4" s="23" customFormat="1" ht="50.25" customHeight="1" x14ac:dyDescent="0.25">
      <c r="A119" s="4" t="s">
        <v>84</v>
      </c>
      <c r="B119" s="10" t="s">
        <v>85</v>
      </c>
      <c r="C119" s="10"/>
      <c r="D119" s="14">
        <f>D120+D131+D135</f>
        <v>8732.7999999999993</v>
      </c>
    </row>
    <row r="120" spans="1:4" s="23" customFormat="1" ht="31.5" x14ac:dyDescent="0.25">
      <c r="A120" s="24" t="s">
        <v>86</v>
      </c>
      <c r="B120" s="25" t="s">
        <v>87</v>
      </c>
      <c r="C120" s="25"/>
      <c r="D120" s="26">
        <f>D121+D125+D128</f>
        <v>6424</v>
      </c>
    </row>
    <row r="121" spans="1:4" s="23" customFormat="1" ht="31.5" x14ac:dyDescent="0.25">
      <c r="A121" s="3" t="s">
        <v>88</v>
      </c>
      <c r="B121" s="11" t="s">
        <v>89</v>
      </c>
      <c r="C121" s="11"/>
      <c r="D121" s="13">
        <f>D122</f>
        <v>2600</v>
      </c>
    </row>
    <row r="122" spans="1:4" x14ac:dyDescent="0.25">
      <c r="A122" s="3" t="s">
        <v>90</v>
      </c>
      <c r="B122" s="11" t="s">
        <v>91</v>
      </c>
      <c r="C122" s="11"/>
      <c r="D122" s="13">
        <f>D123</f>
        <v>2600</v>
      </c>
    </row>
    <row r="123" spans="1:4" x14ac:dyDescent="0.25">
      <c r="A123" s="3" t="s">
        <v>16</v>
      </c>
      <c r="B123" s="11" t="s">
        <v>91</v>
      </c>
      <c r="C123" s="11" t="s">
        <v>17</v>
      </c>
      <c r="D123" s="13">
        <v>2600</v>
      </c>
    </row>
    <row r="124" spans="1:4" ht="31.5" x14ac:dyDescent="0.25">
      <c r="A124" s="3" t="s">
        <v>343</v>
      </c>
      <c r="B124" s="11" t="s">
        <v>344</v>
      </c>
      <c r="C124" s="11"/>
      <c r="D124" s="13">
        <v>0</v>
      </c>
    </row>
    <row r="125" spans="1:4" ht="31.5" x14ac:dyDescent="0.25">
      <c r="A125" s="3" t="s">
        <v>345</v>
      </c>
      <c r="B125" s="11" t="s">
        <v>92</v>
      </c>
      <c r="C125" s="11"/>
      <c r="D125" s="13">
        <f>D126</f>
        <v>2824</v>
      </c>
    </row>
    <row r="126" spans="1:4" ht="31.5" x14ac:dyDescent="0.25">
      <c r="A126" s="3" t="s">
        <v>93</v>
      </c>
      <c r="B126" s="11" t="s">
        <v>94</v>
      </c>
      <c r="C126" s="11"/>
      <c r="D126" s="13">
        <f>D127</f>
        <v>2824</v>
      </c>
    </row>
    <row r="127" spans="1:4" ht="31.5" x14ac:dyDescent="0.25">
      <c r="A127" s="3" t="s">
        <v>95</v>
      </c>
      <c r="B127" s="11" t="s">
        <v>94</v>
      </c>
      <c r="C127" s="11" t="s">
        <v>96</v>
      </c>
      <c r="D127" s="13">
        <v>2824</v>
      </c>
    </row>
    <row r="128" spans="1:4" ht="63" x14ac:dyDescent="0.25">
      <c r="A128" s="3" t="s">
        <v>97</v>
      </c>
      <c r="B128" s="11" t="s">
        <v>98</v>
      </c>
      <c r="C128" s="11"/>
      <c r="D128" s="13">
        <f>D129</f>
        <v>1000</v>
      </c>
    </row>
    <row r="129" spans="1:6" s="23" customFormat="1" x14ac:dyDescent="0.25">
      <c r="A129" s="3" t="s">
        <v>90</v>
      </c>
      <c r="B129" s="11" t="s">
        <v>99</v>
      </c>
      <c r="C129" s="11"/>
      <c r="D129" s="13">
        <f>D130</f>
        <v>1000</v>
      </c>
    </row>
    <row r="130" spans="1:6" s="23" customFormat="1" ht="31.5" x14ac:dyDescent="0.25">
      <c r="A130" s="3" t="s">
        <v>14</v>
      </c>
      <c r="B130" s="11" t="s">
        <v>99</v>
      </c>
      <c r="C130" s="11" t="s">
        <v>15</v>
      </c>
      <c r="D130" s="13">
        <v>1000</v>
      </c>
    </row>
    <row r="131" spans="1:6" x14ac:dyDescent="0.25">
      <c r="A131" s="3" t="s">
        <v>100</v>
      </c>
      <c r="B131" s="11" t="s">
        <v>101</v>
      </c>
      <c r="C131" s="11"/>
      <c r="D131" s="13">
        <f>D132</f>
        <v>500</v>
      </c>
    </row>
    <row r="132" spans="1:6" x14ac:dyDescent="0.25">
      <c r="A132" s="3" t="s">
        <v>102</v>
      </c>
      <c r="B132" s="11" t="s">
        <v>103</v>
      </c>
      <c r="C132" s="11"/>
      <c r="D132" s="13">
        <f>D133</f>
        <v>500</v>
      </c>
    </row>
    <row r="133" spans="1:6" x14ac:dyDescent="0.25">
      <c r="A133" s="3" t="s">
        <v>90</v>
      </c>
      <c r="B133" s="11" t="s">
        <v>104</v>
      </c>
      <c r="C133" s="11"/>
      <c r="D133" s="13">
        <f>D134</f>
        <v>500</v>
      </c>
    </row>
    <row r="134" spans="1:6" x14ac:dyDescent="0.25">
      <c r="A134" s="3" t="s">
        <v>16</v>
      </c>
      <c r="B134" s="11" t="s">
        <v>104</v>
      </c>
      <c r="C134" s="11" t="s">
        <v>17</v>
      </c>
      <c r="D134" s="13">
        <v>500</v>
      </c>
    </row>
    <row r="135" spans="1:6" ht="18.75" customHeight="1" x14ac:dyDescent="0.25">
      <c r="A135" s="24" t="s">
        <v>105</v>
      </c>
      <c r="B135" s="25" t="s">
        <v>106</v>
      </c>
      <c r="C135" s="25"/>
      <c r="D135" s="26">
        <f>D136</f>
        <v>1808.8000000000002</v>
      </c>
    </row>
    <row r="136" spans="1:6" ht="31.5" x14ac:dyDescent="0.25">
      <c r="A136" s="3" t="s">
        <v>107</v>
      </c>
      <c r="B136" s="11" t="s">
        <v>108</v>
      </c>
      <c r="C136" s="11"/>
      <c r="D136" s="13">
        <f>D137+D139</f>
        <v>1808.8000000000002</v>
      </c>
    </row>
    <row r="137" spans="1:6" ht="47.25" x14ac:dyDescent="0.25">
      <c r="A137" s="3" t="s">
        <v>109</v>
      </c>
      <c r="B137" s="11" t="s">
        <v>110</v>
      </c>
      <c r="C137" s="11"/>
      <c r="D137" s="13">
        <f>D138</f>
        <v>672.4</v>
      </c>
    </row>
    <row r="138" spans="1:6" ht="31.5" x14ac:dyDescent="0.25">
      <c r="A138" s="3" t="s">
        <v>14</v>
      </c>
      <c r="B138" s="11" t="s">
        <v>110</v>
      </c>
      <c r="C138" s="11" t="s">
        <v>15</v>
      </c>
      <c r="D138" s="13">
        <v>672.4</v>
      </c>
    </row>
    <row r="139" spans="1:6" ht="31.5" x14ac:dyDescent="0.25">
      <c r="A139" s="3" t="s">
        <v>111</v>
      </c>
      <c r="B139" s="11" t="s">
        <v>112</v>
      </c>
      <c r="C139" s="11"/>
      <c r="D139" s="13">
        <f>D140</f>
        <v>1136.4000000000001</v>
      </c>
    </row>
    <row r="140" spans="1:6" ht="31.5" x14ac:dyDescent="0.25">
      <c r="A140" s="3" t="s">
        <v>14</v>
      </c>
      <c r="B140" s="11" t="s">
        <v>112</v>
      </c>
      <c r="C140" s="11" t="s">
        <v>15</v>
      </c>
      <c r="D140" s="13">
        <v>1136.4000000000001</v>
      </c>
    </row>
    <row r="141" spans="1:6" s="23" customFormat="1" ht="31.5" x14ac:dyDescent="0.25">
      <c r="A141" s="4" t="s">
        <v>219</v>
      </c>
      <c r="B141" s="10" t="s">
        <v>220</v>
      </c>
      <c r="C141" s="10"/>
      <c r="D141" s="14">
        <f>D142+D154+D159+D162+D166</f>
        <v>133241.9</v>
      </c>
      <c r="F141" s="33"/>
    </row>
    <row r="142" spans="1:6" s="23" customFormat="1" ht="47.25" x14ac:dyDescent="0.25">
      <c r="A142" s="3" t="s">
        <v>247</v>
      </c>
      <c r="B142" s="11" t="s">
        <v>248</v>
      </c>
      <c r="C142" s="11"/>
      <c r="D142" s="13">
        <f>D143+D145+D147+D151+D149</f>
        <v>90864.8</v>
      </c>
      <c r="F142" s="33"/>
    </row>
    <row r="143" spans="1:6" s="23" customFormat="1" x14ac:dyDescent="0.25">
      <c r="A143" s="3" t="s">
        <v>249</v>
      </c>
      <c r="B143" s="11" t="s">
        <v>250</v>
      </c>
      <c r="C143" s="11"/>
      <c r="D143" s="13">
        <f>D144</f>
        <v>30143</v>
      </c>
    </row>
    <row r="144" spans="1:6" s="23" customFormat="1" ht="31.5" x14ac:dyDescent="0.25">
      <c r="A144" s="3" t="s">
        <v>95</v>
      </c>
      <c r="B144" s="11" t="s">
        <v>250</v>
      </c>
      <c r="C144" s="11" t="s">
        <v>96</v>
      </c>
      <c r="D144" s="13">
        <v>30143</v>
      </c>
    </row>
    <row r="145" spans="1:4" x14ac:dyDescent="0.25">
      <c r="A145" s="3" t="s">
        <v>251</v>
      </c>
      <c r="B145" s="11" t="s">
        <v>252</v>
      </c>
      <c r="C145" s="11"/>
      <c r="D145" s="13">
        <f>D146</f>
        <v>17864</v>
      </c>
    </row>
    <row r="146" spans="1:4" ht="31.5" x14ac:dyDescent="0.25">
      <c r="A146" s="3" t="s">
        <v>95</v>
      </c>
      <c r="B146" s="11" t="s">
        <v>252</v>
      </c>
      <c r="C146" s="11" t="s">
        <v>96</v>
      </c>
      <c r="D146" s="13">
        <v>17864</v>
      </c>
    </row>
    <row r="147" spans="1:4" x14ac:dyDescent="0.25">
      <c r="A147" s="3" t="s">
        <v>253</v>
      </c>
      <c r="B147" s="11" t="s">
        <v>254</v>
      </c>
      <c r="C147" s="11"/>
      <c r="D147" s="13">
        <f>D148</f>
        <v>350</v>
      </c>
    </row>
    <row r="148" spans="1:4" ht="31.5" x14ac:dyDescent="0.25">
      <c r="A148" s="3" t="s">
        <v>14</v>
      </c>
      <c r="B148" s="11" t="s">
        <v>254</v>
      </c>
      <c r="C148" s="11" t="s">
        <v>15</v>
      </c>
      <c r="D148" s="13">
        <v>350</v>
      </c>
    </row>
    <row r="149" spans="1:4" ht="47.25" x14ac:dyDescent="0.25">
      <c r="A149" s="3" t="s">
        <v>255</v>
      </c>
      <c r="B149" s="11" t="s">
        <v>256</v>
      </c>
      <c r="C149" s="11"/>
      <c r="D149" s="13">
        <f>D150</f>
        <v>3990.6</v>
      </c>
    </row>
    <row r="150" spans="1:4" ht="31.5" x14ac:dyDescent="0.25">
      <c r="A150" s="3" t="s">
        <v>95</v>
      </c>
      <c r="B150" s="11" t="s">
        <v>256</v>
      </c>
      <c r="C150" s="11" t="s">
        <v>96</v>
      </c>
      <c r="D150" s="13">
        <v>3990.6</v>
      </c>
    </row>
    <row r="151" spans="1:4" ht="69" customHeight="1" x14ac:dyDescent="0.25">
      <c r="A151" s="3" t="s">
        <v>257</v>
      </c>
      <c r="B151" s="11" t="s">
        <v>258</v>
      </c>
      <c r="C151" s="11"/>
      <c r="D151" s="13">
        <f>D153+D152</f>
        <v>38517.199999999997</v>
      </c>
    </row>
    <row r="152" spans="1:4" ht="21" customHeight="1" x14ac:dyDescent="0.25">
      <c r="A152" s="3" t="s">
        <v>73</v>
      </c>
      <c r="B152" s="11" t="s">
        <v>258</v>
      </c>
      <c r="C152" s="11" t="s">
        <v>74</v>
      </c>
      <c r="D152" s="13">
        <v>9763.2000000000007</v>
      </c>
    </row>
    <row r="153" spans="1:4" ht="31.5" x14ac:dyDescent="0.25">
      <c r="A153" s="3" t="s">
        <v>95</v>
      </c>
      <c r="B153" s="11" t="s">
        <v>258</v>
      </c>
      <c r="C153" s="11" t="s">
        <v>96</v>
      </c>
      <c r="D153" s="13">
        <v>28754</v>
      </c>
    </row>
    <row r="154" spans="1:4" s="23" customFormat="1" ht="31.5" x14ac:dyDescent="0.25">
      <c r="A154" s="3" t="s">
        <v>221</v>
      </c>
      <c r="B154" s="11" t="s">
        <v>222</v>
      </c>
      <c r="C154" s="11"/>
      <c r="D154" s="13">
        <f>D155+D157</f>
        <v>36968.1</v>
      </c>
    </row>
    <row r="155" spans="1:4" s="23" customFormat="1" x14ac:dyDescent="0.25">
      <c r="A155" s="3" t="s">
        <v>212</v>
      </c>
      <c r="B155" s="11" t="s">
        <v>223</v>
      </c>
      <c r="C155" s="11"/>
      <c r="D155" s="13">
        <f>D156</f>
        <v>26297</v>
      </c>
    </row>
    <row r="156" spans="1:4" s="23" customFormat="1" ht="31.5" x14ac:dyDescent="0.25">
      <c r="A156" s="3" t="s">
        <v>95</v>
      </c>
      <c r="B156" s="11" t="s">
        <v>223</v>
      </c>
      <c r="C156" s="11" t="s">
        <v>96</v>
      </c>
      <c r="D156" s="13">
        <v>26297</v>
      </c>
    </row>
    <row r="157" spans="1:4" s="23" customFormat="1" ht="47.25" x14ac:dyDescent="0.25">
      <c r="A157" s="3" t="s">
        <v>214</v>
      </c>
      <c r="B157" s="11" t="s">
        <v>224</v>
      </c>
      <c r="C157" s="11"/>
      <c r="D157" s="13">
        <f>D158</f>
        <v>10671.1</v>
      </c>
    </row>
    <row r="158" spans="1:4" s="23" customFormat="1" ht="31.5" x14ac:dyDescent="0.25">
      <c r="A158" s="3" t="s">
        <v>95</v>
      </c>
      <c r="B158" s="11" t="s">
        <v>224</v>
      </c>
      <c r="C158" s="11" t="s">
        <v>96</v>
      </c>
      <c r="D158" s="13">
        <v>10671.1</v>
      </c>
    </row>
    <row r="159" spans="1:4" s="23" customFormat="1" ht="31.5" x14ac:dyDescent="0.25">
      <c r="A159" s="3" t="s">
        <v>318</v>
      </c>
      <c r="B159" s="11" t="s">
        <v>319</v>
      </c>
      <c r="C159" s="11"/>
      <c r="D159" s="13">
        <f>D160</f>
        <v>3500</v>
      </c>
    </row>
    <row r="160" spans="1:4" x14ac:dyDescent="0.25">
      <c r="A160" s="3" t="s">
        <v>320</v>
      </c>
      <c r="B160" s="11" t="s">
        <v>321</v>
      </c>
      <c r="C160" s="11"/>
      <c r="D160" s="13">
        <f>D161</f>
        <v>3500</v>
      </c>
    </row>
    <row r="161" spans="1:4" ht="31.5" x14ac:dyDescent="0.25">
      <c r="A161" s="3" t="s">
        <v>14</v>
      </c>
      <c r="B161" s="11" t="s">
        <v>321</v>
      </c>
      <c r="C161" s="11" t="s">
        <v>15</v>
      </c>
      <c r="D161" s="13">
        <v>3500</v>
      </c>
    </row>
    <row r="162" spans="1:4" s="23" customFormat="1" ht="31.5" x14ac:dyDescent="0.25">
      <c r="A162" s="3" t="s">
        <v>322</v>
      </c>
      <c r="B162" s="11" t="s">
        <v>323</v>
      </c>
      <c r="C162" s="11"/>
      <c r="D162" s="13">
        <f>D163</f>
        <v>1007</v>
      </c>
    </row>
    <row r="163" spans="1:4" x14ac:dyDescent="0.25">
      <c r="A163" s="3" t="s">
        <v>324</v>
      </c>
      <c r="B163" s="11" t="s">
        <v>325</v>
      </c>
      <c r="C163" s="11"/>
      <c r="D163" s="13">
        <f>D164</f>
        <v>1007</v>
      </c>
    </row>
    <row r="164" spans="1:4" ht="31.5" x14ac:dyDescent="0.25">
      <c r="A164" s="3" t="s">
        <v>14</v>
      </c>
      <c r="B164" s="11" t="s">
        <v>325</v>
      </c>
      <c r="C164" s="11" t="s">
        <v>15</v>
      </c>
      <c r="D164" s="13">
        <v>1007</v>
      </c>
    </row>
    <row r="165" spans="1:4" ht="67.5" customHeight="1" x14ac:dyDescent="0.25">
      <c r="A165" s="3" t="s">
        <v>346</v>
      </c>
      <c r="B165" s="11" t="s">
        <v>347</v>
      </c>
      <c r="C165" s="11"/>
      <c r="D165" s="13">
        <v>0</v>
      </c>
    </row>
    <row r="166" spans="1:4" ht="67.5" customHeight="1" x14ac:dyDescent="0.25">
      <c r="A166" s="3" t="s">
        <v>259</v>
      </c>
      <c r="B166" s="11" t="s">
        <v>260</v>
      </c>
      <c r="C166" s="11"/>
      <c r="D166" s="13">
        <f>D167</f>
        <v>902</v>
      </c>
    </row>
    <row r="167" spans="1:4" ht="63" x14ac:dyDescent="0.25">
      <c r="A167" s="3" t="s">
        <v>261</v>
      </c>
      <c r="B167" s="11" t="s">
        <v>262</v>
      </c>
      <c r="C167" s="11"/>
      <c r="D167" s="13">
        <f>D168</f>
        <v>902</v>
      </c>
    </row>
    <row r="168" spans="1:4" ht="31.5" x14ac:dyDescent="0.25">
      <c r="A168" s="3" t="s">
        <v>95</v>
      </c>
      <c r="B168" s="11" t="s">
        <v>262</v>
      </c>
      <c r="C168" s="11" t="s">
        <v>96</v>
      </c>
      <c r="D168" s="13">
        <v>902</v>
      </c>
    </row>
    <row r="169" spans="1:4" s="23" customFormat="1" ht="31.5" x14ac:dyDescent="0.25">
      <c r="A169" s="4" t="s">
        <v>6</v>
      </c>
      <c r="B169" s="10" t="s">
        <v>7</v>
      </c>
      <c r="C169" s="10"/>
      <c r="D169" s="14">
        <f>D170+D175+D183+D200+D196+D203</f>
        <v>100979.4</v>
      </c>
    </row>
    <row r="170" spans="1:4" s="23" customFormat="1" ht="31.5" x14ac:dyDescent="0.25">
      <c r="A170" s="3" t="s">
        <v>8</v>
      </c>
      <c r="B170" s="11" t="s">
        <v>9</v>
      </c>
      <c r="C170" s="11"/>
      <c r="D170" s="13">
        <f>D171</f>
        <v>4747</v>
      </c>
    </row>
    <row r="171" spans="1:4" s="23" customFormat="1" x14ac:dyDescent="0.25">
      <c r="A171" s="3" t="s">
        <v>10</v>
      </c>
      <c r="B171" s="11" t="s">
        <v>11</v>
      </c>
      <c r="C171" s="11"/>
      <c r="D171" s="13">
        <f>D172+D173+D174</f>
        <v>4747</v>
      </c>
    </row>
    <row r="172" spans="1:4" s="23" customFormat="1" ht="47.25" x14ac:dyDescent="0.25">
      <c r="A172" s="3" t="s">
        <v>12</v>
      </c>
      <c r="B172" s="11" t="s">
        <v>11</v>
      </c>
      <c r="C172" s="11" t="s">
        <v>13</v>
      </c>
      <c r="D172" s="13">
        <v>3860</v>
      </c>
    </row>
    <row r="173" spans="1:4" s="23" customFormat="1" ht="31.5" x14ac:dyDescent="0.25">
      <c r="A173" s="3" t="s">
        <v>14</v>
      </c>
      <c r="B173" s="11" t="s">
        <v>11</v>
      </c>
      <c r="C173" s="11" t="s">
        <v>15</v>
      </c>
      <c r="D173" s="13">
        <v>630</v>
      </c>
    </row>
    <row r="174" spans="1:4" s="23" customFormat="1" x14ac:dyDescent="0.25">
      <c r="A174" s="3" t="s">
        <v>16</v>
      </c>
      <c r="B174" s="11" t="s">
        <v>11</v>
      </c>
      <c r="C174" s="11" t="s">
        <v>17</v>
      </c>
      <c r="D174" s="13">
        <v>257</v>
      </c>
    </row>
    <row r="175" spans="1:4" s="23" customFormat="1" ht="47.25" x14ac:dyDescent="0.25">
      <c r="A175" s="3" t="s">
        <v>23</v>
      </c>
      <c r="B175" s="11" t="s">
        <v>24</v>
      </c>
      <c r="C175" s="11"/>
      <c r="D175" s="13">
        <f>D176+D181</f>
        <v>81814</v>
      </c>
    </row>
    <row r="176" spans="1:4" s="23" customFormat="1" x14ac:dyDescent="0.25">
      <c r="A176" s="3" t="s">
        <v>10</v>
      </c>
      <c r="B176" s="11" t="s">
        <v>25</v>
      </c>
      <c r="C176" s="11"/>
      <c r="D176" s="13">
        <f>D177+D178+D180+D179</f>
        <v>78783</v>
      </c>
    </row>
    <row r="177" spans="1:4" s="23" customFormat="1" ht="47.25" x14ac:dyDescent="0.25">
      <c r="A177" s="3" t="s">
        <v>12</v>
      </c>
      <c r="B177" s="11" t="s">
        <v>25</v>
      </c>
      <c r="C177" s="11" t="s">
        <v>13</v>
      </c>
      <c r="D177" s="13">
        <v>61383</v>
      </c>
    </row>
    <row r="178" spans="1:4" s="23" customFormat="1" ht="31.5" x14ac:dyDescent="0.25">
      <c r="A178" s="3" t="s">
        <v>14</v>
      </c>
      <c r="B178" s="11" t="s">
        <v>25</v>
      </c>
      <c r="C178" s="11" t="s">
        <v>15</v>
      </c>
      <c r="D178" s="13">
        <v>16621.2</v>
      </c>
    </row>
    <row r="179" spans="1:4" s="23" customFormat="1" x14ac:dyDescent="0.25">
      <c r="A179" s="3" t="s">
        <v>26</v>
      </c>
      <c r="B179" s="11" t="s">
        <v>25</v>
      </c>
      <c r="C179" s="11" t="s">
        <v>27</v>
      </c>
      <c r="D179" s="13">
        <v>27.8</v>
      </c>
    </row>
    <row r="180" spans="1:4" s="23" customFormat="1" x14ac:dyDescent="0.25">
      <c r="A180" s="3" t="s">
        <v>16</v>
      </c>
      <c r="B180" s="11" t="s">
        <v>25</v>
      </c>
      <c r="C180" s="11" t="s">
        <v>17</v>
      </c>
      <c r="D180" s="13">
        <v>751</v>
      </c>
    </row>
    <row r="181" spans="1:4" ht="31.5" x14ac:dyDescent="0.25">
      <c r="A181" s="3" t="s">
        <v>28</v>
      </c>
      <c r="B181" s="11" t="s">
        <v>29</v>
      </c>
      <c r="C181" s="11"/>
      <c r="D181" s="13">
        <f>D182</f>
        <v>3031</v>
      </c>
    </row>
    <row r="182" spans="1:4" ht="47.25" x14ac:dyDescent="0.25">
      <c r="A182" s="3" t="s">
        <v>12</v>
      </c>
      <c r="B182" s="11" t="s">
        <v>29</v>
      </c>
      <c r="C182" s="11" t="s">
        <v>13</v>
      </c>
      <c r="D182" s="13">
        <v>3031</v>
      </c>
    </row>
    <row r="183" spans="1:4" ht="36" customHeight="1" x14ac:dyDescent="0.25">
      <c r="A183" s="3" t="s">
        <v>53</v>
      </c>
      <c r="B183" s="11" t="s">
        <v>30</v>
      </c>
      <c r="C183" s="11"/>
      <c r="D183" s="13">
        <f>D184+D188+D191+D193+D186</f>
        <v>9968</v>
      </c>
    </row>
    <row r="184" spans="1:4" ht="36" customHeight="1" x14ac:dyDescent="0.25">
      <c r="A184" s="3" t="s">
        <v>71</v>
      </c>
      <c r="B184" s="11" t="s">
        <v>72</v>
      </c>
      <c r="C184" s="11"/>
      <c r="D184" s="13">
        <f>D185</f>
        <v>2021.2</v>
      </c>
    </row>
    <row r="185" spans="1:4" ht="19.5" customHeight="1" x14ac:dyDescent="0.25">
      <c r="A185" s="3" t="s">
        <v>73</v>
      </c>
      <c r="B185" s="11" t="s">
        <v>72</v>
      </c>
      <c r="C185" s="11" t="s">
        <v>74</v>
      </c>
      <c r="D185" s="13">
        <v>2021.2</v>
      </c>
    </row>
    <row r="186" spans="1:4" ht="47.25" x14ac:dyDescent="0.25">
      <c r="A186" s="3" t="s">
        <v>31</v>
      </c>
      <c r="B186" s="11" t="s">
        <v>32</v>
      </c>
      <c r="C186" s="11"/>
      <c r="D186" s="13">
        <f>D187</f>
        <v>31</v>
      </c>
    </row>
    <row r="187" spans="1:4" ht="31.5" x14ac:dyDescent="0.25">
      <c r="A187" s="3" t="s">
        <v>14</v>
      </c>
      <c r="B187" s="11" t="s">
        <v>32</v>
      </c>
      <c r="C187" s="11" t="s">
        <v>15</v>
      </c>
      <c r="D187" s="13">
        <v>31</v>
      </c>
    </row>
    <row r="188" spans="1:4" ht="31.5" x14ac:dyDescent="0.25">
      <c r="A188" s="3" t="s">
        <v>47</v>
      </c>
      <c r="B188" s="11" t="s">
        <v>54</v>
      </c>
      <c r="C188" s="11"/>
      <c r="D188" s="13">
        <f>D189+D190</f>
        <v>4888.3</v>
      </c>
    </row>
    <row r="189" spans="1:4" ht="47.25" x14ac:dyDescent="0.25">
      <c r="A189" s="3" t="s">
        <v>12</v>
      </c>
      <c r="B189" s="11" t="s">
        <v>54</v>
      </c>
      <c r="C189" s="11" t="s">
        <v>13</v>
      </c>
      <c r="D189" s="13">
        <v>4172.3</v>
      </c>
    </row>
    <row r="190" spans="1:4" ht="31.5" x14ac:dyDescent="0.25">
      <c r="A190" s="3" t="s">
        <v>14</v>
      </c>
      <c r="B190" s="11" t="s">
        <v>54</v>
      </c>
      <c r="C190" s="11" t="s">
        <v>15</v>
      </c>
      <c r="D190" s="13">
        <v>716</v>
      </c>
    </row>
    <row r="191" spans="1:4" ht="47.25" x14ac:dyDescent="0.25">
      <c r="A191" s="3" t="s">
        <v>55</v>
      </c>
      <c r="B191" s="11" t="s">
        <v>56</v>
      </c>
      <c r="C191" s="11"/>
      <c r="D191" s="13">
        <f>D192</f>
        <v>1342.2</v>
      </c>
    </row>
    <row r="192" spans="1:4" ht="47.25" x14ac:dyDescent="0.25">
      <c r="A192" s="3" t="s">
        <v>12</v>
      </c>
      <c r="B192" s="11" t="s">
        <v>56</v>
      </c>
      <c r="C192" s="11" t="s">
        <v>13</v>
      </c>
      <c r="D192" s="13">
        <v>1342.2</v>
      </c>
    </row>
    <row r="193" spans="1:4" ht="31.5" x14ac:dyDescent="0.25">
      <c r="A193" s="3" t="s">
        <v>57</v>
      </c>
      <c r="B193" s="11" t="s">
        <v>58</v>
      </c>
      <c r="C193" s="11"/>
      <c r="D193" s="13">
        <f>D194+D195</f>
        <v>1685.3</v>
      </c>
    </row>
    <row r="194" spans="1:4" ht="47.25" x14ac:dyDescent="0.25">
      <c r="A194" s="3" t="s">
        <v>12</v>
      </c>
      <c r="B194" s="11" t="s">
        <v>58</v>
      </c>
      <c r="C194" s="11" t="s">
        <v>13</v>
      </c>
      <c r="D194" s="13">
        <v>1606.3</v>
      </c>
    </row>
    <row r="195" spans="1:4" ht="31.5" x14ac:dyDescent="0.25">
      <c r="A195" s="3" t="s">
        <v>14</v>
      </c>
      <c r="B195" s="11" t="s">
        <v>58</v>
      </c>
      <c r="C195" s="11" t="s">
        <v>15</v>
      </c>
      <c r="D195" s="13">
        <v>79</v>
      </c>
    </row>
    <row r="196" spans="1:4" ht="31.5" x14ac:dyDescent="0.25">
      <c r="A196" s="3" t="s">
        <v>33</v>
      </c>
      <c r="B196" s="11" t="s">
        <v>34</v>
      </c>
      <c r="C196" s="11"/>
      <c r="D196" s="13">
        <f>D198</f>
        <v>2600</v>
      </c>
    </row>
    <row r="197" spans="1:4" x14ac:dyDescent="0.25">
      <c r="A197" s="3" t="s">
        <v>35</v>
      </c>
      <c r="B197" s="11" t="s">
        <v>36</v>
      </c>
      <c r="C197" s="11"/>
      <c r="D197" s="13">
        <f>D198</f>
        <v>2600</v>
      </c>
    </row>
    <row r="198" spans="1:4" x14ac:dyDescent="0.25">
      <c r="A198" s="3" t="s">
        <v>16</v>
      </c>
      <c r="B198" s="11" t="s">
        <v>36</v>
      </c>
      <c r="C198" s="11" t="s">
        <v>17</v>
      </c>
      <c r="D198" s="13">
        <v>2600</v>
      </c>
    </row>
    <row r="199" spans="1:4" ht="31.5" x14ac:dyDescent="0.25">
      <c r="A199" s="3" t="s">
        <v>348</v>
      </c>
      <c r="B199" s="11" t="s">
        <v>349</v>
      </c>
      <c r="C199" s="11"/>
      <c r="D199" s="13">
        <v>0</v>
      </c>
    </row>
    <row r="200" spans="1:4" ht="31.5" x14ac:dyDescent="0.25">
      <c r="A200" s="3" t="s">
        <v>275</v>
      </c>
      <c r="B200" s="11" t="s">
        <v>276</v>
      </c>
      <c r="C200" s="11"/>
      <c r="D200" s="13">
        <f>D201</f>
        <v>578</v>
      </c>
    </row>
    <row r="201" spans="1:4" x14ac:dyDescent="0.25">
      <c r="A201" s="3" t="s">
        <v>277</v>
      </c>
      <c r="B201" s="11" t="s">
        <v>278</v>
      </c>
      <c r="C201" s="11"/>
      <c r="D201" s="13">
        <f>D202</f>
        <v>578</v>
      </c>
    </row>
    <row r="202" spans="1:4" x14ac:dyDescent="0.25">
      <c r="A202" s="3" t="s">
        <v>26</v>
      </c>
      <c r="B202" s="11" t="s">
        <v>278</v>
      </c>
      <c r="C202" s="11" t="s">
        <v>27</v>
      </c>
      <c r="D202" s="13">
        <v>578</v>
      </c>
    </row>
    <row r="203" spans="1:4" ht="31.5" x14ac:dyDescent="0.25">
      <c r="A203" s="3" t="s">
        <v>59</v>
      </c>
      <c r="B203" s="11" t="s">
        <v>60</v>
      </c>
      <c r="C203" s="11"/>
      <c r="D203" s="13">
        <f>D205</f>
        <v>1272.4000000000001</v>
      </c>
    </row>
    <row r="204" spans="1:4" x14ac:dyDescent="0.25">
      <c r="A204" s="3" t="s">
        <v>61</v>
      </c>
      <c r="B204" s="11" t="s">
        <v>62</v>
      </c>
      <c r="C204" s="11"/>
      <c r="D204" s="13">
        <f>D205</f>
        <v>1272.4000000000001</v>
      </c>
    </row>
    <row r="205" spans="1:4" ht="31.5" x14ac:dyDescent="0.25">
      <c r="A205" s="3" t="s">
        <v>14</v>
      </c>
      <c r="B205" s="11" t="s">
        <v>62</v>
      </c>
      <c r="C205" s="11" t="s">
        <v>15</v>
      </c>
      <c r="D205" s="13">
        <v>1272.4000000000001</v>
      </c>
    </row>
    <row r="206" spans="1:4" s="23" customFormat="1" ht="63" x14ac:dyDescent="0.25">
      <c r="A206" s="4" t="s">
        <v>63</v>
      </c>
      <c r="B206" s="10" t="s">
        <v>64</v>
      </c>
      <c r="C206" s="10"/>
      <c r="D206" s="14">
        <f>D214+D217+D230+D247+D256+D261+D210+D225+D207</f>
        <v>158905.60000000001</v>
      </c>
    </row>
    <row r="207" spans="1:4" s="23" customFormat="1" x14ac:dyDescent="0.25">
      <c r="A207" s="3" t="s">
        <v>166</v>
      </c>
      <c r="B207" s="11" t="s">
        <v>167</v>
      </c>
      <c r="C207" s="11"/>
      <c r="D207" s="13">
        <f>D208</f>
        <v>32889.9</v>
      </c>
    </row>
    <row r="208" spans="1:4" s="23" customFormat="1" x14ac:dyDescent="0.25">
      <c r="A208" s="3" t="s">
        <v>168</v>
      </c>
      <c r="B208" s="11" t="s">
        <v>169</v>
      </c>
      <c r="C208" s="11"/>
      <c r="D208" s="13">
        <f>D209</f>
        <v>32889.9</v>
      </c>
    </row>
    <row r="209" spans="1:5" s="23" customFormat="1" x14ac:dyDescent="0.25">
      <c r="A209" s="3" t="s">
        <v>73</v>
      </c>
      <c r="B209" s="11" t="s">
        <v>169</v>
      </c>
      <c r="C209" s="11" t="s">
        <v>74</v>
      </c>
      <c r="D209" s="13">
        <v>32889.9</v>
      </c>
    </row>
    <row r="210" spans="1:5" s="23" customFormat="1" ht="31.5" x14ac:dyDescent="0.25">
      <c r="A210" s="3" t="s">
        <v>154</v>
      </c>
      <c r="B210" s="11" t="s">
        <v>155</v>
      </c>
      <c r="C210" s="11"/>
      <c r="D210" s="13">
        <f>D211</f>
        <v>2821</v>
      </c>
    </row>
    <row r="211" spans="1:5" s="23" customFormat="1" x14ac:dyDescent="0.25">
      <c r="A211" s="3" t="s">
        <v>156</v>
      </c>
      <c r="B211" s="11" t="s">
        <v>350</v>
      </c>
      <c r="C211" s="11"/>
      <c r="D211" s="13">
        <f>D212</f>
        <v>2821</v>
      </c>
    </row>
    <row r="212" spans="1:5" s="23" customFormat="1" ht="31.5" x14ac:dyDescent="0.25">
      <c r="A212" s="3" t="s">
        <v>114</v>
      </c>
      <c r="B212" s="11" t="s">
        <v>350</v>
      </c>
      <c r="C212" s="11" t="s">
        <v>117</v>
      </c>
      <c r="D212" s="13">
        <v>2821</v>
      </c>
    </row>
    <row r="213" spans="1:5" s="23" customFormat="1" x14ac:dyDescent="0.25">
      <c r="A213" s="3" t="s">
        <v>351</v>
      </c>
      <c r="B213" s="11" t="s">
        <v>352</v>
      </c>
      <c r="C213" s="11"/>
      <c r="D213" s="13">
        <v>0</v>
      </c>
    </row>
    <row r="214" spans="1:5" ht="63" x14ac:dyDescent="0.25">
      <c r="A214" s="3" t="s">
        <v>157</v>
      </c>
      <c r="B214" s="11" t="s">
        <v>113</v>
      </c>
      <c r="C214" s="11"/>
      <c r="D214" s="13">
        <f>D215</f>
        <v>16811.900000000001</v>
      </c>
    </row>
    <row r="215" spans="1:5" ht="31.5" x14ac:dyDescent="0.25">
      <c r="A215" s="3" t="s">
        <v>114</v>
      </c>
      <c r="B215" s="11" t="s">
        <v>115</v>
      </c>
      <c r="C215" s="11"/>
      <c r="D215" s="13">
        <f>D216</f>
        <v>16811.900000000001</v>
      </c>
    </row>
    <row r="216" spans="1:5" ht="31.5" x14ac:dyDescent="0.25">
      <c r="A216" s="3" t="s">
        <v>116</v>
      </c>
      <c r="B216" s="11" t="s">
        <v>115</v>
      </c>
      <c r="C216" s="11" t="s">
        <v>117</v>
      </c>
      <c r="D216" s="13">
        <v>16811.900000000001</v>
      </c>
      <c r="E216" s="36"/>
    </row>
    <row r="217" spans="1:5" ht="47.25" x14ac:dyDescent="0.25">
      <c r="A217" s="3" t="s">
        <v>170</v>
      </c>
      <c r="B217" s="11" t="s">
        <v>171</v>
      </c>
      <c r="C217" s="11"/>
      <c r="D217" s="13">
        <f>D218+D220+D222</f>
        <v>51223.799999999996</v>
      </c>
    </row>
    <row r="218" spans="1:5" ht="69" customHeight="1" x14ac:dyDescent="0.25">
      <c r="A218" s="3" t="s">
        <v>128</v>
      </c>
      <c r="B218" s="11" t="s">
        <v>177</v>
      </c>
      <c r="C218" s="11"/>
      <c r="D218" s="13">
        <f>D219</f>
        <v>8120</v>
      </c>
    </row>
    <row r="219" spans="1:5" x14ac:dyDescent="0.25">
      <c r="A219" s="3" t="s">
        <v>73</v>
      </c>
      <c r="B219" s="11" t="s">
        <v>177</v>
      </c>
      <c r="C219" s="11" t="s">
        <v>74</v>
      </c>
      <c r="D219" s="13">
        <v>8120</v>
      </c>
    </row>
    <row r="220" spans="1:5" ht="31.5" x14ac:dyDescent="0.25">
      <c r="A220" s="3" t="s">
        <v>172</v>
      </c>
      <c r="B220" s="11" t="s">
        <v>173</v>
      </c>
      <c r="C220" s="11"/>
      <c r="D220" s="13">
        <f>D221</f>
        <v>6648.6</v>
      </c>
    </row>
    <row r="221" spans="1:5" x14ac:dyDescent="0.25">
      <c r="A221" s="3" t="s">
        <v>73</v>
      </c>
      <c r="B221" s="11" t="s">
        <v>173</v>
      </c>
      <c r="C221" s="11" t="s">
        <v>74</v>
      </c>
      <c r="D221" s="13">
        <v>6648.6</v>
      </c>
    </row>
    <row r="222" spans="1:5" ht="47.25" x14ac:dyDescent="0.25">
      <c r="A222" s="3" t="s">
        <v>174</v>
      </c>
      <c r="B222" s="11" t="s">
        <v>175</v>
      </c>
      <c r="C222" s="11"/>
      <c r="D222" s="13">
        <f>D223</f>
        <v>36455.199999999997</v>
      </c>
    </row>
    <row r="223" spans="1:5" x14ac:dyDescent="0.25">
      <c r="A223" s="3" t="s">
        <v>176</v>
      </c>
      <c r="B223" s="11" t="s">
        <v>175</v>
      </c>
      <c r="C223" s="11" t="s">
        <v>74</v>
      </c>
      <c r="D223" s="13">
        <v>36455.199999999997</v>
      </c>
    </row>
    <row r="224" spans="1:5" ht="31.5" x14ac:dyDescent="0.25">
      <c r="A224" s="3" t="s">
        <v>353</v>
      </c>
      <c r="B224" s="11" t="s">
        <v>354</v>
      </c>
      <c r="C224" s="11"/>
      <c r="D224" s="13">
        <v>0</v>
      </c>
    </row>
    <row r="225" spans="1:4" ht="31.5" x14ac:dyDescent="0.25">
      <c r="A225" s="3" t="s">
        <v>158</v>
      </c>
      <c r="B225" s="11" t="s">
        <v>159</v>
      </c>
      <c r="C225" s="11"/>
      <c r="D225" s="13">
        <f>D226+D228</f>
        <v>5907</v>
      </c>
    </row>
    <row r="226" spans="1:4" ht="65.25" customHeight="1" x14ac:dyDescent="0.25">
      <c r="A226" s="3" t="s">
        <v>160</v>
      </c>
      <c r="B226" s="11" t="s">
        <v>161</v>
      </c>
      <c r="C226" s="11"/>
      <c r="D226" s="13">
        <f>D227</f>
        <v>5837</v>
      </c>
    </row>
    <row r="227" spans="1:4" ht="19.5" customHeight="1" x14ac:dyDescent="0.25">
      <c r="A227" s="3" t="s">
        <v>16</v>
      </c>
      <c r="B227" s="11" t="s">
        <v>161</v>
      </c>
      <c r="C227" s="11" t="s">
        <v>17</v>
      </c>
      <c r="D227" s="13">
        <v>5837</v>
      </c>
    </row>
    <row r="228" spans="1:4" ht="31.5" x14ac:dyDescent="0.25">
      <c r="A228" s="3" t="s">
        <v>162</v>
      </c>
      <c r="B228" s="11" t="s">
        <v>163</v>
      </c>
      <c r="C228" s="11"/>
      <c r="D228" s="13">
        <f>D229</f>
        <v>70</v>
      </c>
    </row>
    <row r="229" spans="1:4" ht="31.5" x14ac:dyDescent="0.25">
      <c r="A229" s="3" t="s">
        <v>116</v>
      </c>
      <c r="B229" s="11" t="s">
        <v>163</v>
      </c>
      <c r="C229" s="11" t="s">
        <v>117</v>
      </c>
      <c r="D229" s="13">
        <v>70</v>
      </c>
    </row>
    <row r="230" spans="1:4" ht="47.25" x14ac:dyDescent="0.25">
      <c r="A230" s="3" t="s">
        <v>148</v>
      </c>
      <c r="B230" s="11" t="s">
        <v>149</v>
      </c>
      <c r="C230" s="11"/>
      <c r="D230" s="13">
        <f>D243+D245+D231+D235+D241+D239+D233+D237</f>
        <v>33741.5</v>
      </c>
    </row>
    <row r="231" spans="1:4" ht="64.900000000000006" customHeight="1" x14ac:dyDescent="0.25">
      <c r="A231" s="3" t="s">
        <v>304</v>
      </c>
      <c r="B231" s="11" t="s">
        <v>305</v>
      </c>
      <c r="C231" s="11"/>
      <c r="D231" s="13">
        <f>D232</f>
        <v>250</v>
      </c>
    </row>
    <row r="232" spans="1:4" x14ac:dyDescent="0.25">
      <c r="A232" s="3" t="s">
        <v>26</v>
      </c>
      <c r="B232" s="11" t="s">
        <v>305</v>
      </c>
      <c r="C232" s="11" t="s">
        <v>27</v>
      </c>
      <c r="D232" s="13">
        <v>250</v>
      </c>
    </row>
    <row r="233" spans="1:4" ht="78.75" x14ac:dyDescent="0.25">
      <c r="A233" s="3" t="s">
        <v>283</v>
      </c>
      <c r="B233" s="11" t="s">
        <v>284</v>
      </c>
      <c r="C233" s="11"/>
      <c r="D233" s="13">
        <f>D234</f>
        <v>1225</v>
      </c>
    </row>
    <row r="234" spans="1:4" ht="31.5" x14ac:dyDescent="0.25">
      <c r="A234" s="3" t="s">
        <v>116</v>
      </c>
      <c r="B234" s="11" t="s">
        <v>284</v>
      </c>
      <c r="C234" s="11" t="s">
        <v>117</v>
      </c>
      <c r="D234" s="13">
        <v>1225</v>
      </c>
    </row>
    <row r="235" spans="1:4" ht="69" customHeight="1" x14ac:dyDescent="0.25">
      <c r="A235" s="3" t="s">
        <v>306</v>
      </c>
      <c r="B235" s="11" t="s">
        <v>307</v>
      </c>
      <c r="C235" s="11"/>
      <c r="D235" s="13">
        <f>D236</f>
        <v>11316.4</v>
      </c>
    </row>
    <row r="236" spans="1:4" ht="31.5" x14ac:dyDescent="0.25">
      <c r="A236" s="3" t="s">
        <v>116</v>
      </c>
      <c r="B236" s="11" t="s">
        <v>307</v>
      </c>
      <c r="C236" s="11" t="s">
        <v>117</v>
      </c>
      <c r="D236" s="13">
        <v>11316.4</v>
      </c>
    </row>
    <row r="237" spans="1:4" x14ac:dyDescent="0.25">
      <c r="A237" s="3" t="s">
        <v>300</v>
      </c>
      <c r="B237" s="11" t="s">
        <v>301</v>
      </c>
      <c r="C237" s="11"/>
      <c r="D237" s="13">
        <f>D238</f>
        <v>7180.4</v>
      </c>
    </row>
    <row r="238" spans="1:4" x14ac:dyDescent="0.25">
      <c r="A238" s="3" t="s">
        <v>26</v>
      </c>
      <c r="B238" s="11" t="s">
        <v>301</v>
      </c>
      <c r="C238" s="11" t="s">
        <v>27</v>
      </c>
      <c r="D238" s="13">
        <v>7180.4</v>
      </c>
    </row>
    <row r="239" spans="1:4" ht="47.25" x14ac:dyDescent="0.25">
      <c r="A239" s="3" t="s">
        <v>150</v>
      </c>
      <c r="B239" s="11" t="s">
        <v>151</v>
      </c>
      <c r="C239" s="11"/>
      <c r="D239" s="13">
        <f>D240</f>
        <v>817</v>
      </c>
    </row>
    <row r="240" spans="1:4" ht="31.5" x14ac:dyDescent="0.25">
      <c r="A240" s="3" t="s">
        <v>114</v>
      </c>
      <c r="B240" s="11" t="s">
        <v>151</v>
      </c>
      <c r="C240" s="11" t="s">
        <v>117</v>
      </c>
      <c r="D240" s="13">
        <v>817</v>
      </c>
    </row>
    <row r="241" spans="1:4" x14ac:dyDescent="0.25">
      <c r="A241" s="3" t="s">
        <v>279</v>
      </c>
      <c r="B241" s="11" t="s">
        <v>280</v>
      </c>
      <c r="C241" s="11"/>
      <c r="D241" s="13">
        <f>D242</f>
        <v>2538.4</v>
      </c>
    </row>
    <row r="242" spans="1:4" x14ac:dyDescent="0.25">
      <c r="A242" s="3" t="s">
        <v>26</v>
      </c>
      <c r="B242" s="11" t="s">
        <v>280</v>
      </c>
      <c r="C242" s="11" t="s">
        <v>27</v>
      </c>
      <c r="D242" s="13">
        <v>2538.4</v>
      </c>
    </row>
    <row r="243" spans="1:4" ht="52.5" customHeight="1" x14ac:dyDescent="0.25">
      <c r="A243" s="3" t="s">
        <v>302</v>
      </c>
      <c r="B243" s="11" t="s">
        <v>303</v>
      </c>
      <c r="C243" s="11"/>
      <c r="D243" s="13">
        <f>D244</f>
        <v>3538.7</v>
      </c>
    </row>
    <row r="244" spans="1:4" ht="31.5" x14ac:dyDescent="0.25">
      <c r="A244" s="3" t="s">
        <v>116</v>
      </c>
      <c r="B244" s="11" t="s">
        <v>303</v>
      </c>
      <c r="C244" s="11" t="s">
        <v>117</v>
      </c>
      <c r="D244" s="13">
        <v>3538.7</v>
      </c>
    </row>
    <row r="245" spans="1:4" ht="31.5" x14ac:dyDescent="0.25">
      <c r="A245" s="3" t="s">
        <v>281</v>
      </c>
      <c r="B245" s="11" t="s">
        <v>282</v>
      </c>
      <c r="C245" s="11"/>
      <c r="D245" s="13">
        <f>D246</f>
        <v>6875.6</v>
      </c>
    </row>
    <row r="246" spans="1:4" x14ac:dyDescent="0.25">
      <c r="A246" s="3" t="s">
        <v>26</v>
      </c>
      <c r="B246" s="11" t="s">
        <v>282</v>
      </c>
      <c r="C246" s="11" t="s">
        <v>27</v>
      </c>
      <c r="D246" s="13">
        <v>6875.6</v>
      </c>
    </row>
    <row r="247" spans="1:4" s="23" customFormat="1" ht="30.75" customHeight="1" x14ac:dyDescent="0.25">
      <c r="A247" s="3" t="s">
        <v>65</v>
      </c>
      <c r="B247" s="11" t="s">
        <v>66</v>
      </c>
      <c r="C247" s="11"/>
      <c r="D247" s="13">
        <f>D250+D252+D254+D248</f>
        <v>6690.5</v>
      </c>
    </row>
    <row r="248" spans="1:4" s="23" customFormat="1" ht="21.75" customHeight="1" x14ac:dyDescent="0.25">
      <c r="A248" s="3" t="s">
        <v>164</v>
      </c>
      <c r="B248" s="11" t="s">
        <v>165</v>
      </c>
      <c r="C248" s="11"/>
      <c r="D248" s="13">
        <f>D249</f>
        <v>3290.5</v>
      </c>
    </row>
    <row r="249" spans="1:4" s="23" customFormat="1" ht="30.75" customHeight="1" x14ac:dyDescent="0.25">
      <c r="A249" s="3" t="s">
        <v>14</v>
      </c>
      <c r="B249" s="11" t="s">
        <v>165</v>
      </c>
      <c r="C249" s="11" t="s">
        <v>15</v>
      </c>
      <c r="D249" s="13">
        <v>3290.5</v>
      </c>
    </row>
    <row r="250" spans="1:4" ht="35.25" customHeight="1" x14ac:dyDescent="0.25">
      <c r="A250" s="3" t="s">
        <v>152</v>
      </c>
      <c r="B250" s="11" t="s">
        <v>153</v>
      </c>
      <c r="C250" s="11"/>
      <c r="D250" s="13">
        <f>D251</f>
        <v>900</v>
      </c>
    </row>
    <row r="251" spans="1:4" ht="35.25" customHeight="1" x14ac:dyDescent="0.25">
      <c r="A251" s="3" t="s">
        <v>14</v>
      </c>
      <c r="B251" s="11" t="s">
        <v>153</v>
      </c>
      <c r="C251" s="11" t="s">
        <v>15</v>
      </c>
      <c r="D251" s="13">
        <v>900</v>
      </c>
    </row>
    <row r="252" spans="1:4" ht="31.5" x14ac:dyDescent="0.25">
      <c r="A252" s="3" t="s">
        <v>67</v>
      </c>
      <c r="B252" s="11" t="s">
        <v>68</v>
      </c>
      <c r="C252" s="11"/>
      <c r="D252" s="13">
        <f>D253</f>
        <v>500</v>
      </c>
    </row>
    <row r="253" spans="1:4" ht="31.5" x14ac:dyDescent="0.25">
      <c r="A253" s="3" t="s">
        <v>14</v>
      </c>
      <c r="B253" s="11" t="s">
        <v>68</v>
      </c>
      <c r="C253" s="11" t="s">
        <v>15</v>
      </c>
      <c r="D253" s="13">
        <v>500</v>
      </c>
    </row>
    <row r="254" spans="1:4" x14ac:dyDescent="0.25">
      <c r="A254" s="3" t="s">
        <v>69</v>
      </c>
      <c r="B254" s="11" t="s">
        <v>70</v>
      </c>
      <c r="C254" s="11"/>
      <c r="D254" s="13">
        <f>D255</f>
        <v>2000</v>
      </c>
    </row>
    <row r="255" spans="1:4" ht="31.5" x14ac:dyDescent="0.25">
      <c r="A255" s="3" t="s">
        <v>14</v>
      </c>
      <c r="B255" s="11" t="s">
        <v>70</v>
      </c>
      <c r="C255" s="11" t="s">
        <v>15</v>
      </c>
      <c r="D255" s="13">
        <v>2000</v>
      </c>
    </row>
    <row r="256" spans="1:4" s="23" customFormat="1" ht="35.450000000000003" customHeight="1" x14ac:dyDescent="0.25">
      <c r="A256" s="3" t="s">
        <v>138</v>
      </c>
      <c r="B256" s="11" t="s">
        <v>139</v>
      </c>
      <c r="C256" s="11"/>
      <c r="D256" s="13">
        <f>D257+D259</f>
        <v>1820</v>
      </c>
    </row>
    <row r="257" spans="1:4" ht="21.75" customHeight="1" x14ac:dyDescent="0.25">
      <c r="A257" s="3" t="s">
        <v>140</v>
      </c>
      <c r="B257" s="11" t="s">
        <v>141</v>
      </c>
      <c r="C257" s="11"/>
      <c r="D257" s="13">
        <f>D258</f>
        <v>1500</v>
      </c>
    </row>
    <row r="258" spans="1:4" ht="35.25" customHeight="1" x14ac:dyDescent="0.25">
      <c r="A258" s="3" t="s">
        <v>14</v>
      </c>
      <c r="B258" s="11" t="s">
        <v>141</v>
      </c>
      <c r="C258" s="11" t="s">
        <v>15</v>
      </c>
      <c r="D258" s="13">
        <v>1500</v>
      </c>
    </row>
    <row r="259" spans="1:4" ht="52.15" customHeight="1" x14ac:dyDescent="0.25">
      <c r="A259" s="3" t="s">
        <v>142</v>
      </c>
      <c r="B259" s="11" t="s">
        <v>143</v>
      </c>
      <c r="C259" s="11"/>
      <c r="D259" s="13">
        <f>D260</f>
        <v>320</v>
      </c>
    </row>
    <row r="260" spans="1:4" ht="33" customHeight="1" x14ac:dyDescent="0.25">
      <c r="A260" s="3" t="s">
        <v>14</v>
      </c>
      <c r="B260" s="11" t="s">
        <v>143</v>
      </c>
      <c r="C260" s="11" t="s">
        <v>15</v>
      </c>
      <c r="D260" s="13">
        <v>320</v>
      </c>
    </row>
    <row r="261" spans="1:4" ht="19.5" customHeight="1" x14ac:dyDescent="0.25">
      <c r="A261" s="3" t="s">
        <v>144</v>
      </c>
      <c r="B261" s="11" t="s">
        <v>145</v>
      </c>
      <c r="C261" s="11"/>
      <c r="D261" s="13">
        <f>D262</f>
        <v>7000</v>
      </c>
    </row>
    <row r="262" spans="1:4" ht="20.25" customHeight="1" x14ac:dyDescent="0.25">
      <c r="A262" s="3" t="s">
        <v>146</v>
      </c>
      <c r="B262" s="11" t="s">
        <v>147</v>
      </c>
      <c r="C262" s="11"/>
      <c r="D262" s="13">
        <f>D263</f>
        <v>7000</v>
      </c>
    </row>
    <row r="263" spans="1:4" ht="32.25" customHeight="1" x14ac:dyDescent="0.25">
      <c r="A263" s="3" t="s">
        <v>14</v>
      </c>
      <c r="B263" s="11" t="s">
        <v>147</v>
      </c>
      <c r="C263" s="11" t="s">
        <v>15</v>
      </c>
      <c r="D263" s="13">
        <v>7000</v>
      </c>
    </row>
    <row r="264" spans="1:4" s="23" customFormat="1" ht="48" customHeight="1" x14ac:dyDescent="0.25">
      <c r="A264" s="4" t="s">
        <v>118</v>
      </c>
      <c r="B264" s="37" t="s">
        <v>119</v>
      </c>
      <c r="C264" s="10"/>
      <c r="D264" s="14">
        <f>D265+D273</f>
        <v>80011</v>
      </c>
    </row>
    <row r="265" spans="1:4" s="23" customFormat="1" ht="33.75" customHeight="1" x14ac:dyDescent="0.25">
      <c r="A265" s="3" t="s">
        <v>124</v>
      </c>
      <c r="B265" s="1" t="s">
        <v>125</v>
      </c>
      <c r="C265" s="11"/>
      <c r="D265" s="13">
        <f>D266+D271+D269</f>
        <v>79701</v>
      </c>
    </row>
    <row r="266" spans="1:4" x14ac:dyDescent="0.25">
      <c r="A266" s="3" t="s">
        <v>126</v>
      </c>
      <c r="B266" s="11" t="s">
        <v>127</v>
      </c>
      <c r="C266" s="11"/>
      <c r="D266" s="13">
        <f>D267+D268</f>
        <v>20298</v>
      </c>
    </row>
    <row r="267" spans="1:4" ht="30.75" customHeight="1" x14ac:dyDescent="0.25">
      <c r="A267" s="3" t="s">
        <v>14</v>
      </c>
      <c r="B267" s="11" t="s">
        <v>127</v>
      </c>
      <c r="C267" s="11" t="s">
        <v>15</v>
      </c>
      <c r="D267" s="13">
        <v>15308</v>
      </c>
    </row>
    <row r="268" spans="1:4" x14ac:dyDescent="0.25">
      <c r="A268" s="3" t="s">
        <v>73</v>
      </c>
      <c r="B268" s="11" t="s">
        <v>127</v>
      </c>
      <c r="C268" s="11" t="s">
        <v>74</v>
      </c>
      <c r="D268" s="13">
        <v>4990</v>
      </c>
    </row>
    <row r="269" spans="1:4" ht="63" x14ac:dyDescent="0.25">
      <c r="A269" s="3" t="s">
        <v>128</v>
      </c>
      <c r="B269" s="11" t="s">
        <v>129</v>
      </c>
      <c r="C269" s="11"/>
      <c r="D269" s="13">
        <f>D270</f>
        <v>3280</v>
      </c>
    </row>
    <row r="270" spans="1:4" x14ac:dyDescent="0.25">
      <c r="A270" s="3" t="s">
        <v>73</v>
      </c>
      <c r="B270" s="11" t="s">
        <v>129</v>
      </c>
      <c r="C270" s="11" t="s">
        <v>74</v>
      </c>
      <c r="D270" s="13">
        <v>3280</v>
      </c>
    </row>
    <row r="271" spans="1:4" ht="31.5" x14ac:dyDescent="0.25">
      <c r="A271" s="3" t="s">
        <v>130</v>
      </c>
      <c r="B271" s="11" t="s">
        <v>131</v>
      </c>
      <c r="C271" s="11"/>
      <c r="D271" s="13">
        <f>D272</f>
        <v>56123</v>
      </c>
    </row>
    <row r="272" spans="1:4" ht="31.5" x14ac:dyDescent="0.25">
      <c r="A272" s="3" t="s">
        <v>14</v>
      </c>
      <c r="B272" s="11" t="s">
        <v>131</v>
      </c>
      <c r="C272" s="11" t="s">
        <v>15</v>
      </c>
      <c r="D272" s="13">
        <v>56123</v>
      </c>
    </row>
    <row r="273" spans="1:4" ht="31.5" x14ac:dyDescent="0.25">
      <c r="A273" s="3" t="s">
        <v>120</v>
      </c>
      <c r="B273" s="11" t="s">
        <v>121</v>
      </c>
      <c r="C273" s="11"/>
      <c r="D273" s="13">
        <f>D274</f>
        <v>310</v>
      </c>
    </row>
    <row r="274" spans="1:4" x14ac:dyDescent="0.25">
      <c r="A274" s="3" t="s">
        <v>122</v>
      </c>
      <c r="B274" s="1" t="s">
        <v>123</v>
      </c>
      <c r="C274" s="27"/>
      <c r="D274" s="13">
        <f>D275</f>
        <v>310</v>
      </c>
    </row>
    <row r="275" spans="1:4" x14ac:dyDescent="0.25">
      <c r="A275" s="3" t="s">
        <v>16</v>
      </c>
      <c r="B275" s="1" t="s">
        <v>123</v>
      </c>
      <c r="C275" s="11" t="s">
        <v>17</v>
      </c>
      <c r="D275" s="13">
        <v>310</v>
      </c>
    </row>
    <row r="276" spans="1:4" s="23" customFormat="1" ht="31.5" x14ac:dyDescent="0.25">
      <c r="A276" s="4" t="s">
        <v>355</v>
      </c>
      <c r="B276" s="10" t="s">
        <v>356</v>
      </c>
      <c r="C276" s="10"/>
      <c r="D276" s="14">
        <v>0</v>
      </c>
    </row>
    <row r="277" spans="1:4" s="23" customFormat="1" ht="47.25" x14ac:dyDescent="0.25">
      <c r="A277" s="4" t="s">
        <v>37</v>
      </c>
      <c r="B277" s="10" t="s">
        <v>38</v>
      </c>
      <c r="C277" s="10"/>
      <c r="D277" s="14">
        <f>D278+D281</f>
        <v>4738</v>
      </c>
    </row>
    <row r="278" spans="1:4" s="23" customFormat="1" ht="31.5" x14ac:dyDescent="0.25">
      <c r="A278" s="3" t="s">
        <v>39</v>
      </c>
      <c r="B278" s="11" t="s">
        <v>40</v>
      </c>
      <c r="C278" s="11"/>
      <c r="D278" s="13">
        <f>D279</f>
        <v>800</v>
      </c>
    </row>
    <row r="279" spans="1:4" x14ac:dyDescent="0.25">
      <c r="A279" s="3" t="s">
        <v>41</v>
      </c>
      <c r="B279" s="11" t="s">
        <v>42</v>
      </c>
      <c r="C279" s="11"/>
      <c r="D279" s="13">
        <f>D280</f>
        <v>800</v>
      </c>
    </row>
    <row r="280" spans="1:4" x14ac:dyDescent="0.25">
      <c r="A280" s="3" t="s">
        <v>16</v>
      </c>
      <c r="B280" s="11" t="s">
        <v>42</v>
      </c>
      <c r="C280" s="11" t="s">
        <v>17</v>
      </c>
      <c r="D280" s="13">
        <v>800</v>
      </c>
    </row>
    <row r="281" spans="1:4" ht="63" x14ac:dyDescent="0.25">
      <c r="A281" s="3" t="s">
        <v>75</v>
      </c>
      <c r="B281" s="11" t="s">
        <v>76</v>
      </c>
      <c r="C281" s="11"/>
      <c r="D281" s="13">
        <f>D282</f>
        <v>3938</v>
      </c>
    </row>
    <row r="282" spans="1:4" x14ac:dyDescent="0.25">
      <c r="A282" s="3" t="s">
        <v>77</v>
      </c>
      <c r="B282" s="11" t="s">
        <v>78</v>
      </c>
      <c r="C282" s="11"/>
      <c r="D282" s="13">
        <f>D283+D284+D285</f>
        <v>3938</v>
      </c>
    </row>
    <row r="283" spans="1:4" ht="50.45" customHeight="1" x14ac:dyDescent="0.25">
      <c r="A283" s="3" t="s">
        <v>12</v>
      </c>
      <c r="B283" s="11" t="s">
        <v>78</v>
      </c>
      <c r="C283" s="11" t="s">
        <v>13</v>
      </c>
      <c r="D283" s="13">
        <v>3375</v>
      </c>
    </row>
    <row r="284" spans="1:4" ht="35.25" customHeight="1" x14ac:dyDescent="0.25">
      <c r="A284" s="3" t="s">
        <v>14</v>
      </c>
      <c r="B284" s="11" t="s">
        <v>78</v>
      </c>
      <c r="C284" s="11" t="s">
        <v>15</v>
      </c>
      <c r="D284" s="13">
        <v>530</v>
      </c>
    </row>
    <row r="285" spans="1:4" ht="16.899999999999999" customHeight="1" x14ac:dyDescent="0.25">
      <c r="A285" s="3" t="s">
        <v>16</v>
      </c>
      <c r="B285" s="11" t="s">
        <v>78</v>
      </c>
      <c r="C285" s="11" t="s">
        <v>17</v>
      </c>
      <c r="D285" s="13">
        <v>33</v>
      </c>
    </row>
    <row r="286" spans="1:4" ht="31.5" x14ac:dyDescent="0.25">
      <c r="A286" s="4" t="s">
        <v>79</v>
      </c>
      <c r="B286" s="10" t="s">
        <v>80</v>
      </c>
      <c r="C286" s="10"/>
      <c r="D286" s="14">
        <f>D287+D290+D291</f>
        <v>780</v>
      </c>
    </row>
    <row r="287" spans="1:4" ht="31.5" x14ac:dyDescent="0.25">
      <c r="A287" s="3" t="s">
        <v>81</v>
      </c>
      <c r="B287" s="11" t="s">
        <v>82</v>
      </c>
      <c r="C287" s="10"/>
      <c r="D287" s="13">
        <f>D288</f>
        <v>560</v>
      </c>
    </row>
    <row r="288" spans="1:4" x14ac:dyDescent="0.25">
      <c r="A288" s="3" t="s">
        <v>77</v>
      </c>
      <c r="B288" s="11" t="s">
        <v>83</v>
      </c>
      <c r="C288" s="11"/>
      <c r="D288" s="13">
        <f>D289</f>
        <v>560</v>
      </c>
    </row>
    <row r="289" spans="1:4" ht="33.75" customHeight="1" x14ac:dyDescent="0.25">
      <c r="A289" s="3" t="s">
        <v>14</v>
      </c>
      <c r="B289" s="11" t="s">
        <v>83</v>
      </c>
      <c r="C289" s="11" t="s">
        <v>15</v>
      </c>
      <c r="D289" s="13">
        <v>560</v>
      </c>
    </row>
    <row r="290" spans="1:4" ht="31.5" x14ac:dyDescent="0.25">
      <c r="A290" s="3" t="s">
        <v>357</v>
      </c>
      <c r="B290" s="11" t="s">
        <v>358</v>
      </c>
      <c r="C290" s="11"/>
      <c r="D290" s="13">
        <v>0</v>
      </c>
    </row>
    <row r="291" spans="1:4" ht="31.5" x14ac:dyDescent="0.25">
      <c r="A291" s="3" t="s">
        <v>237</v>
      </c>
      <c r="B291" s="11" t="s">
        <v>238</v>
      </c>
      <c r="C291" s="11"/>
      <c r="D291" s="13">
        <f>D292</f>
        <v>220</v>
      </c>
    </row>
    <row r="292" spans="1:4" x14ac:dyDescent="0.25">
      <c r="A292" s="3" t="s">
        <v>227</v>
      </c>
      <c r="B292" s="11" t="s">
        <v>239</v>
      </c>
      <c r="C292" s="11"/>
      <c r="D292" s="13">
        <f>D293</f>
        <v>220</v>
      </c>
    </row>
    <row r="293" spans="1:4" ht="31.5" x14ac:dyDescent="0.25">
      <c r="A293" s="3" t="s">
        <v>95</v>
      </c>
      <c r="B293" s="11" t="s">
        <v>239</v>
      </c>
      <c r="C293" s="11" t="s">
        <v>96</v>
      </c>
      <c r="D293" s="13">
        <v>220</v>
      </c>
    </row>
    <row r="294" spans="1:4" s="23" customFormat="1" ht="47.25" x14ac:dyDescent="0.25">
      <c r="A294" s="4" t="s">
        <v>263</v>
      </c>
      <c r="B294" s="10" t="s">
        <v>264</v>
      </c>
      <c r="C294" s="10"/>
      <c r="D294" s="14">
        <f>D299+D295</f>
        <v>250</v>
      </c>
    </row>
    <row r="295" spans="1:4" ht="36.75" customHeight="1" x14ac:dyDescent="0.25">
      <c r="A295" s="3" t="s">
        <v>265</v>
      </c>
      <c r="B295" s="11" t="s">
        <v>266</v>
      </c>
      <c r="C295" s="11"/>
      <c r="D295" s="13">
        <f>D296</f>
        <v>50</v>
      </c>
    </row>
    <row r="296" spans="1:4" ht="31.5" x14ac:dyDescent="0.25">
      <c r="A296" s="3" t="s">
        <v>267</v>
      </c>
      <c r="B296" s="11" t="s">
        <v>268</v>
      </c>
      <c r="C296" s="11"/>
      <c r="D296" s="13">
        <f>D297</f>
        <v>50</v>
      </c>
    </row>
    <row r="297" spans="1:4" x14ac:dyDescent="0.25">
      <c r="A297" s="3" t="s">
        <v>253</v>
      </c>
      <c r="B297" s="11" t="s">
        <v>269</v>
      </c>
      <c r="C297" s="11"/>
      <c r="D297" s="13">
        <f>D298</f>
        <v>50</v>
      </c>
    </row>
    <row r="298" spans="1:4" ht="31.5" x14ac:dyDescent="0.25">
      <c r="A298" s="3" t="s">
        <v>14</v>
      </c>
      <c r="B298" s="11" t="s">
        <v>269</v>
      </c>
      <c r="C298" s="11" t="s">
        <v>15</v>
      </c>
      <c r="D298" s="13">
        <v>50</v>
      </c>
    </row>
    <row r="299" spans="1:4" ht="47.25" x14ac:dyDescent="0.25">
      <c r="A299" s="3" t="s">
        <v>270</v>
      </c>
      <c r="B299" s="11" t="s">
        <v>271</v>
      </c>
      <c r="C299" s="11"/>
      <c r="D299" s="13">
        <f>D300</f>
        <v>200</v>
      </c>
    </row>
    <row r="300" spans="1:4" ht="47.25" x14ac:dyDescent="0.25">
      <c r="A300" s="3" t="s">
        <v>272</v>
      </c>
      <c r="B300" s="11" t="s">
        <v>273</v>
      </c>
      <c r="C300" s="11"/>
      <c r="D300" s="13">
        <f>D301</f>
        <v>200</v>
      </c>
    </row>
    <row r="301" spans="1:4" x14ac:dyDescent="0.25">
      <c r="A301" s="3" t="s">
        <v>253</v>
      </c>
      <c r="B301" s="11" t="s">
        <v>274</v>
      </c>
      <c r="C301" s="11"/>
      <c r="D301" s="13">
        <f>D302</f>
        <v>200</v>
      </c>
    </row>
    <row r="302" spans="1:4" ht="31.5" x14ac:dyDescent="0.25">
      <c r="A302" s="3" t="s">
        <v>14</v>
      </c>
      <c r="B302" s="11" t="s">
        <v>274</v>
      </c>
      <c r="C302" s="11" t="s">
        <v>15</v>
      </c>
      <c r="D302" s="13">
        <v>200</v>
      </c>
    </row>
    <row r="303" spans="1:4" x14ac:dyDescent="0.25">
      <c r="A303" s="4" t="s">
        <v>359</v>
      </c>
      <c r="B303" s="10"/>
      <c r="C303" s="10"/>
      <c r="D303" s="14">
        <f>D12+D89+D103+D115+D119+D141+D169+D206+D264+D276+D277+D286+D294</f>
        <v>1803567.9000000001</v>
      </c>
    </row>
    <row r="304" spans="1:4" x14ac:dyDescent="0.25">
      <c r="A304" s="38"/>
      <c r="B304" s="39"/>
      <c r="C304" s="39"/>
      <c r="D304" s="40"/>
    </row>
    <row r="305" spans="1:4" x14ac:dyDescent="0.25">
      <c r="A305" s="15"/>
      <c r="B305" s="41"/>
      <c r="C305" s="41"/>
      <c r="D305" s="16"/>
    </row>
    <row r="306" spans="1:4" s="42" customFormat="1" ht="21" customHeight="1" x14ac:dyDescent="0.25">
      <c r="A306" s="7" t="s">
        <v>360</v>
      </c>
      <c r="B306" s="7"/>
      <c r="C306" s="7"/>
      <c r="D306" s="7"/>
    </row>
    <row r="307" spans="1:4" x14ac:dyDescent="0.25">
      <c r="D307" s="28"/>
    </row>
    <row r="308" spans="1:4" x14ac:dyDescent="0.25">
      <c r="D308" s="28"/>
    </row>
    <row r="309" spans="1:4" x14ac:dyDescent="0.25">
      <c r="D309" s="28"/>
    </row>
    <row r="310" spans="1:4" x14ac:dyDescent="0.25">
      <c r="D310" s="28"/>
    </row>
    <row r="311" spans="1:4" x14ac:dyDescent="0.25">
      <c r="D311" s="28"/>
    </row>
    <row r="312" spans="1:4" x14ac:dyDescent="0.25">
      <c r="D312" s="28"/>
    </row>
    <row r="313" spans="1:4" x14ac:dyDescent="0.25">
      <c r="D313" s="28"/>
    </row>
    <row r="314" spans="1:4" x14ac:dyDescent="0.25">
      <c r="D314" s="28"/>
    </row>
    <row r="315" spans="1:4" x14ac:dyDescent="0.25">
      <c r="D315" s="28"/>
    </row>
    <row r="316" spans="1:4" x14ac:dyDescent="0.25">
      <c r="D316" s="28"/>
    </row>
    <row r="317" spans="1:4" x14ac:dyDescent="0.25">
      <c r="D317" s="28"/>
    </row>
    <row r="318" spans="1:4" x14ac:dyDescent="0.25">
      <c r="D318" s="28"/>
    </row>
    <row r="319" spans="1:4" x14ac:dyDescent="0.25">
      <c r="D319" s="28"/>
    </row>
    <row r="320" spans="1:4" x14ac:dyDescent="0.25">
      <c r="D320" s="28"/>
    </row>
    <row r="321" spans="4:4" x14ac:dyDescent="0.25">
      <c r="D321" s="28"/>
    </row>
    <row r="322" spans="4:4" x14ac:dyDescent="0.25">
      <c r="D322" s="28"/>
    </row>
    <row r="323" spans="4:4" x14ac:dyDescent="0.25">
      <c r="D323" s="28"/>
    </row>
    <row r="324" spans="4:4" x14ac:dyDescent="0.25">
      <c r="D324" s="28"/>
    </row>
    <row r="325" spans="4:4" x14ac:dyDescent="0.25">
      <c r="D325" s="28"/>
    </row>
    <row r="326" spans="4:4" x14ac:dyDescent="0.25">
      <c r="D326" s="28"/>
    </row>
    <row r="327" spans="4:4" x14ac:dyDescent="0.25">
      <c r="D327" s="28"/>
    </row>
    <row r="328" spans="4:4" x14ac:dyDescent="0.25">
      <c r="D328" s="28"/>
    </row>
    <row r="329" spans="4:4" x14ac:dyDescent="0.25">
      <c r="D329" s="28"/>
    </row>
    <row r="330" spans="4:4" x14ac:dyDescent="0.25">
      <c r="D330" s="28"/>
    </row>
    <row r="331" spans="4:4" x14ac:dyDescent="0.25">
      <c r="D331" s="28"/>
    </row>
    <row r="332" spans="4:4" x14ac:dyDescent="0.25">
      <c r="D332" s="28"/>
    </row>
    <row r="333" spans="4:4" x14ac:dyDescent="0.25">
      <c r="D333" s="28"/>
    </row>
    <row r="334" spans="4:4" x14ac:dyDescent="0.25">
      <c r="D334" s="28"/>
    </row>
    <row r="335" spans="4:4" x14ac:dyDescent="0.25">
      <c r="D335" s="28"/>
    </row>
    <row r="336" spans="4:4" x14ac:dyDescent="0.25">
      <c r="D336" s="28"/>
    </row>
    <row r="337" spans="4:4" x14ac:dyDescent="0.25">
      <c r="D337" s="28"/>
    </row>
    <row r="338" spans="4:4" x14ac:dyDescent="0.25">
      <c r="D338" s="28"/>
    </row>
    <row r="339" spans="4:4" x14ac:dyDescent="0.25">
      <c r="D339" s="28"/>
    </row>
    <row r="340" spans="4:4" x14ac:dyDescent="0.25">
      <c r="D340" s="28"/>
    </row>
    <row r="341" spans="4:4" x14ac:dyDescent="0.25">
      <c r="D341" s="28"/>
    </row>
    <row r="342" spans="4:4" x14ac:dyDescent="0.25">
      <c r="D342" s="28"/>
    </row>
    <row r="343" spans="4:4" x14ac:dyDescent="0.25">
      <c r="D343" s="28"/>
    </row>
    <row r="344" spans="4:4" x14ac:dyDescent="0.25">
      <c r="D344" s="28"/>
    </row>
    <row r="345" spans="4:4" x14ac:dyDescent="0.25">
      <c r="D345" s="28"/>
    </row>
    <row r="346" spans="4:4" x14ac:dyDescent="0.25">
      <c r="D346" s="28"/>
    </row>
    <row r="347" spans="4:4" x14ac:dyDescent="0.25">
      <c r="D347" s="28"/>
    </row>
    <row r="348" spans="4:4" x14ac:dyDescent="0.25">
      <c r="D348" s="28"/>
    </row>
    <row r="349" spans="4:4" x14ac:dyDescent="0.25">
      <c r="D349" s="28"/>
    </row>
    <row r="350" spans="4:4" x14ac:dyDescent="0.25">
      <c r="D350" s="28"/>
    </row>
    <row r="351" spans="4:4" x14ac:dyDescent="0.25">
      <c r="D351" s="28"/>
    </row>
    <row r="352" spans="4:4" x14ac:dyDescent="0.25">
      <c r="D352" s="28"/>
    </row>
    <row r="353" spans="4:4" x14ac:dyDescent="0.25">
      <c r="D353" s="28"/>
    </row>
    <row r="354" spans="4:4" x14ac:dyDescent="0.25">
      <c r="D354" s="28"/>
    </row>
    <row r="355" spans="4:4" x14ac:dyDescent="0.25">
      <c r="D355" s="28"/>
    </row>
    <row r="356" spans="4:4" x14ac:dyDescent="0.25">
      <c r="D356" s="28"/>
    </row>
    <row r="357" spans="4:4" x14ac:dyDescent="0.25">
      <c r="D357" s="28"/>
    </row>
    <row r="358" spans="4:4" x14ac:dyDescent="0.25">
      <c r="D358" s="28"/>
    </row>
    <row r="359" spans="4:4" x14ac:dyDescent="0.25">
      <c r="D359" s="28"/>
    </row>
    <row r="360" spans="4:4" x14ac:dyDescent="0.25">
      <c r="D360" s="28"/>
    </row>
    <row r="361" spans="4:4" x14ac:dyDescent="0.25">
      <c r="D361" s="28"/>
    </row>
    <row r="362" spans="4:4" x14ac:dyDescent="0.25">
      <c r="D362" s="28"/>
    </row>
    <row r="363" spans="4:4" x14ac:dyDescent="0.25">
      <c r="D363" s="28"/>
    </row>
    <row r="364" spans="4:4" x14ac:dyDescent="0.25">
      <c r="D364" s="28"/>
    </row>
    <row r="365" spans="4:4" x14ac:dyDescent="0.25">
      <c r="D365" s="28"/>
    </row>
    <row r="366" spans="4:4" x14ac:dyDescent="0.25">
      <c r="D366" s="28"/>
    </row>
    <row r="367" spans="4:4" x14ac:dyDescent="0.25">
      <c r="D367" s="28"/>
    </row>
    <row r="368" spans="4:4" x14ac:dyDescent="0.25">
      <c r="D368" s="28"/>
    </row>
    <row r="369" spans="4:4" x14ac:dyDescent="0.25">
      <c r="D369" s="28"/>
    </row>
    <row r="370" spans="4:4" x14ac:dyDescent="0.25">
      <c r="D370" s="28"/>
    </row>
    <row r="371" spans="4:4" x14ac:dyDescent="0.25">
      <c r="D371" s="28"/>
    </row>
    <row r="372" spans="4:4" x14ac:dyDescent="0.25">
      <c r="D372" s="28"/>
    </row>
    <row r="373" spans="4:4" x14ac:dyDescent="0.25">
      <c r="D373" s="28"/>
    </row>
    <row r="374" spans="4:4" x14ac:dyDescent="0.25">
      <c r="D374" s="28"/>
    </row>
    <row r="375" spans="4:4" x14ac:dyDescent="0.25">
      <c r="D375" s="28"/>
    </row>
    <row r="376" spans="4:4" x14ac:dyDescent="0.25">
      <c r="D376" s="28"/>
    </row>
    <row r="377" spans="4:4" x14ac:dyDescent="0.25">
      <c r="D377" s="28"/>
    </row>
    <row r="378" spans="4:4" x14ac:dyDescent="0.25">
      <c r="D378" s="28"/>
    </row>
    <row r="379" spans="4:4" x14ac:dyDescent="0.25">
      <c r="D379" s="28"/>
    </row>
    <row r="380" spans="4:4" x14ac:dyDescent="0.25">
      <c r="D380" s="28"/>
    </row>
    <row r="381" spans="4:4" x14ac:dyDescent="0.25">
      <c r="D381" s="28"/>
    </row>
    <row r="382" spans="4:4" x14ac:dyDescent="0.25">
      <c r="D382" s="28"/>
    </row>
    <row r="383" spans="4:4" x14ac:dyDescent="0.25">
      <c r="D383" s="28"/>
    </row>
    <row r="384" spans="4:4" x14ac:dyDescent="0.25">
      <c r="D384" s="28"/>
    </row>
    <row r="385" spans="4:4" x14ac:dyDescent="0.25">
      <c r="D385" s="28"/>
    </row>
    <row r="386" spans="4:4" x14ac:dyDescent="0.25">
      <c r="D386" s="28"/>
    </row>
    <row r="387" spans="4:4" x14ac:dyDescent="0.25">
      <c r="D387" s="28"/>
    </row>
    <row r="388" spans="4:4" x14ac:dyDescent="0.25">
      <c r="D388" s="28"/>
    </row>
    <row r="389" spans="4:4" x14ac:dyDescent="0.25">
      <c r="D389" s="28"/>
    </row>
    <row r="390" spans="4:4" x14ac:dyDescent="0.25">
      <c r="D390" s="28"/>
    </row>
    <row r="391" spans="4:4" x14ac:dyDescent="0.25">
      <c r="D391" s="28"/>
    </row>
    <row r="392" spans="4:4" x14ac:dyDescent="0.25">
      <c r="D392" s="28"/>
    </row>
    <row r="393" spans="4:4" x14ac:dyDescent="0.25">
      <c r="D393" s="28"/>
    </row>
    <row r="394" spans="4:4" x14ac:dyDescent="0.25">
      <c r="D394" s="28"/>
    </row>
    <row r="395" spans="4:4" x14ac:dyDescent="0.25">
      <c r="D395" s="28"/>
    </row>
    <row r="396" spans="4:4" x14ac:dyDescent="0.25">
      <c r="D396" s="28"/>
    </row>
    <row r="397" spans="4:4" x14ac:dyDescent="0.25">
      <c r="D397" s="28"/>
    </row>
    <row r="398" spans="4:4" x14ac:dyDescent="0.25">
      <c r="D398" s="28"/>
    </row>
    <row r="399" spans="4:4" x14ac:dyDescent="0.25">
      <c r="D399" s="28"/>
    </row>
    <row r="400" spans="4:4" x14ac:dyDescent="0.25">
      <c r="D400" s="28"/>
    </row>
    <row r="401" spans="4:4" x14ac:dyDescent="0.25">
      <c r="D401" s="28"/>
    </row>
    <row r="402" spans="4:4" x14ac:dyDescent="0.25">
      <c r="D402" s="28"/>
    </row>
    <row r="403" spans="4:4" x14ac:dyDescent="0.25">
      <c r="D403" s="28"/>
    </row>
    <row r="404" spans="4:4" x14ac:dyDescent="0.25">
      <c r="D404" s="28"/>
    </row>
    <row r="405" spans="4:4" x14ac:dyDescent="0.25">
      <c r="D405" s="28"/>
    </row>
    <row r="406" spans="4:4" x14ac:dyDescent="0.25">
      <c r="D406" s="28"/>
    </row>
    <row r="407" spans="4:4" x14ac:dyDescent="0.25">
      <c r="D407" s="28"/>
    </row>
    <row r="408" spans="4:4" x14ac:dyDescent="0.25">
      <c r="D408" s="28"/>
    </row>
    <row r="409" spans="4:4" x14ac:dyDescent="0.25">
      <c r="D409" s="28"/>
    </row>
    <row r="410" spans="4:4" x14ac:dyDescent="0.25">
      <c r="D410" s="28"/>
    </row>
    <row r="411" spans="4:4" x14ac:dyDescent="0.25">
      <c r="D411" s="28"/>
    </row>
    <row r="412" spans="4:4" x14ac:dyDescent="0.25">
      <c r="D412" s="28"/>
    </row>
    <row r="413" spans="4:4" x14ac:dyDescent="0.25">
      <c r="D413" s="28"/>
    </row>
    <row r="414" spans="4:4" x14ac:dyDescent="0.25">
      <c r="D414" s="28"/>
    </row>
    <row r="415" spans="4:4" x14ac:dyDescent="0.25">
      <c r="D415" s="28"/>
    </row>
    <row r="416" spans="4:4" x14ac:dyDescent="0.25">
      <c r="D416" s="28"/>
    </row>
    <row r="417" spans="4:4" x14ac:dyDescent="0.25">
      <c r="D417" s="28"/>
    </row>
    <row r="418" spans="4:4" x14ac:dyDescent="0.25">
      <c r="D418" s="28"/>
    </row>
    <row r="419" spans="4:4" x14ac:dyDescent="0.25">
      <c r="D419" s="28"/>
    </row>
    <row r="420" spans="4:4" x14ac:dyDescent="0.25">
      <c r="D420" s="28"/>
    </row>
    <row r="421" spans="4:4" x14ac:dyDescent="0.25">
      <c r="D421" s="28"/>
    </row>
    <row r="422" spans="4:4" x14ac:dyDescent="0.25">
      <c r="D422" s="28"/>
    </row>
    <row r="423" spans="4:4" x14ac:dyDescent="0.25">
      <c r="D423" s="28"/>
    </row>
    <row r="424" spans="4:4" x14ac:dyDescent="0.25">
      <c r="D424" s="28"/>
    </row>
    <row r="425" spans="4:4" x14ac:dyDescent="0.25">
      <c r="D425" s="28"/>
    </row>
    <row r="426" spans="4:4" x14ac:dyDescent="0.25">
      <c r="D426" s="28"/>
    </row>
    <row r="427" spans="4:4" x14ac:dyDescent="0.25">
      <c r="D427" s="28"/>
    </row>
    <row r="428" spans="4:4" x14ac:dyDescent="0.25">
      <c r="D428" s="28"/>
    </row>
    <row r="429" spans="4:4" x14ac:dyDescent="0.25">
      <c r="D429" s="28"/>
    </row>
    <row r="430" spans="4:4" x14ac:dyDescent="0.25">
      <c r="D430" s="28"/>
    </row>
    <row r="431" spans="4:4" x14ac:dyDescent="0.25">
      <c r="D431" s="28"/>
    </row>
    <row r="432" spans="4:4" x14ac:dyDescent="0.25">
      <c r="D432" s="28"/>
    </row>
    <row r="433" spans="4:4" x14ac:dyDescent="0.25">
      <c r="D433" s="28"/>
    </row>
    <row r="434" spans="4:4" x14ac:dyDescent="0.25">
      <c r="D434" s="28"/>
    </row>
    <row r="435" spans="4:4" x14ac:dyDescent="0.25">
      <c r="D435" s="28"/>
    </row>
    <row r="436" spans="4:4" x14ac:dyDescent="0.25">
      <c r="D436" s="28"/>
    </row>
    <row r="437" spans="4:4" x14ac:dyDescent="0.25">
      <c r="D437" s="28"/>
    </row>
    <row r="438" spans="4:4" x14ac:dyDescent="0.25">
      <c r="D438" s="28"/>
    </row>
    <row r="439" spans="4:4" x14ac:dyDescent="0.25">
      <c r="D439" s="28"/>
    </row>
    <row r="440" spans="4:4" x14ac:dyDescent="0.25">
      <c r="D440" s="28"/>
    </row>
    <row r="441" spans="4:4" x14ac:dyDescent="0.25">
      <c r="D441" s="28"/>
    </row>
    <row r="442" spans="4:4" x14ac:dyDescent="0.25">
      <c r="D442" s="28"/>
    </row>
    <row r="443" spans="4:4" x14ac:dyDescent="0.25">
      <c r="D443" s="28"/>
    </row>
    <row r="444" spans="4:4" x14ac:dyDescent="0.25">
      <c r="D444" s="28"/>
    </row>
    <row r="445" spans="4:4" x14ac:dyDescent="0.25">
      <c r="D445" s="28"/>
    </row>
    <row r="446" spans="4:4" x14ac:dyDescent="0.25">
      <c r="D446" s="28"/>
    </row>
    <row r="447" spans="4:4" x14ac:dyDescent="0.25">
      <c r="D447" s="28"/>
    </row>
    <row r="448" spans="4:4" x14ac:dyDescent="0.25">
      <c r="D448" s="28"/>
    </row>
    <row r="449" spans="4:4" x14ac:dyDescent="0.25">
      <c r="D449" s="28"/>
    </row>
    <row r="450" spans="4:4" x14ac:dyDescent="0.25">
      <c r="D450" s="28"/>
    </row>
    <row r="451" spans="4:4" x14ac:dyDescent="0.25">
      <c r="D451" s="28"/>
    </row>
    <row r="452" spans="4:4" x14ac:dyDescent="0.25">
      <c r="D452" s="28"/>
    </row>
    <row r="453" spans="4:4" x14ac:dyDescent="0.25">
      <c r="D453" s="28"/>
    </row>
    <row r="454" spans="4:4" x14ac:dyDescent="0.25">
      <c r="D454" s="28"/>
    </row>
    <row r="455" spans="4:4" x14ac:dyDescent="0.25">
      <c r="D455" s="28"/>
    </row>
    <row r="456" spans="4:4" x14ac:dyDescent="0.25">
      <c r="D456" s="28"/>
    </row>
    <row r="457" spans="4:4" x14ac:dyDescent="0.25">
      <c r="D457" s="28"/>
    </row>
    <row r="458" spans="4:4" x14ac:dyDescent="0.25">
      <c r="D458" s="28"/>
    </row>
    <row r="459" spans="4:4" x14ac:dyDescent="0.25">
      <c r="D459" s="28"/>
    </row>
    <row r="460" spans="4:4" x14ac:dyDescent="0.25">
      <c r="D460" s="28"/>
    </row>
    <row r="461" spans="4:4" x14ac:dyDescent="0.25">
      <c r="D461" s="28"/>
    </row>
    <row r="462" spans="4:4" x14ac:dyDescent="0.25">
      <c r="D462" s="28"/>
    </row>
    <row r="463" spans="4:4" x14ac:dyDescent="0.25">
      <c r="D463" s="28"/>
    </row>
    <row r="464" spans="4:4" x14ac:dyDescent="0.25">
      <c r="D464" s="28"/>
    </row>
    <row r="465" spans="4:4" x14ac:dyDescent="0.25">
      <c r="D465" s="28"/>
    </row>
    <row r="466" spans="4:4" x14ac:dyDescent="0.25">
      <c r="D466" s="28"/>
    </row>
    <row r="467" spans="4:4" x14ac:dyDescent="0.25">
      <c r="D467" s="28"/>
    </row>
    <row r="468" spans="4:4" x14ac:dyDescent="0.25">
      <c r="D468" s="28"/>
    </row>
    <row r="469" spans="4:4" x14ac:dyDescent="0.25">
      <c r="D469" s="28"/>
    </row>
    <row r="470" spans="4:4" x14ac:dyDescent="0.25">
      <c r="D470" s="28"/>
    </row>
    <row r="471" spans="4:4" x14ac:dyDescent="0.25">
      <c r="D471" s="28"/>
    </row>
    <row r="472" spans="4:4" x14ac:dyDescent="0.25">
      <c r="D472" s="28"/>
    </row>
    <row r="473" spans="4:4" x14ac:dyDescent="0.25">
      <c r="D473" s="28"/>
    </row>
    <row r="474" spans="4:4" x14ac:dyDescent="0.25">
      <c r="D474" s="28"/>
    </row>
    <row r="475" spans="4:4" x14ac:dyDescent="0.25">
      <c r="D475" s="28"/>
    </row>
    <row r="476" spans="4:4" x14ac:dyDescent="0.25">
      <c r="D476" s="28"/>
    </row>
    <row r="477" spans="4:4" x14ac:dyDescent="0.25">
      <c r="D477" s="28"/>
    </row>
    <row r="478" spans="4:4" x14ac:dyDescent="0.25">
      <c r="D478" s="28"/>
    </row>
    <row r="479" spans="4:4" x14ac:dyDescent="0.25">
      <c r="D479" s="28"/>
    </row>
    <row r="480" spans="4:4" x14ac:dyDescent="0.25">
      <c r="D480" s="28"/>
    </row>
    <row r="481" spans="4:4" x14ac:dyDescent="0.25">
      <c r="D481" s="28"/>
    </row>
    <row r="482" spans="4:4" x14ac:dyDescent="0.25">
      <c r="D482" s="28"/>
    </row>
    <row r="483" spans="4:4" x14ac:dyDescent="0.25">
      <c r="D483" s="28"/>
    </row>
    <row r="484" spans="4:4" x14ac:dyDescent="0.25">
      <c r="D484" s="28"/>
    </row>
    <row r="485" spans="4:4" x14ac:dyDescent="0.25">
      <c r="D485" s="28"/>
    </row>
    <row r="486" spans="4:4" x14ac:dyDescent="0.25">
      <c r="D486" s="28"/>
    </row>
    <row r="487" spans="4:4" x14ac:dyDescent="0.25">
      <c r="D487" s="28"/>
    </row>
    <row r="488" spans="4:4" x14ac:dyDescent="0.25">
      <c r="D488" s="28"/>
    </row>
    <row r="489" spans="4:4" x14ac:dyDescent="0.25">
      <c r="D489" s="28"/>
    </row>
    <row r="490" spans="4:4" x14ac:dyDescent="0.25">
      <c r="D490" s="28"/>
    </row>
    <row r="491" spans="4:4" x14ac:dyDescent="0.25">
      <c r="D491" s="28"/>
    </row>
  </sheetData>
  <mergeCells count="9">
    <mergeCell ref="A306:D306"/>
    <mergeCell ref="A1:D1"/>
    <mergeCell ref="A2:D2"/>
    <mergeCell ref="A3:D3"/>
    <mergeCell ref="A4:D4"/>
    <mergeCell ref="A5:D5"/>
    <mergeCell ref="A7:D7"/>
    <mergeCell ref="A8:D8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2019-12-13T07:02:38Z</dcterms:created>
  <dcterms:modified xsi:type="dcterms:W3CDTF">2019-12-13T07:06:05Z</dcterms:modified>
</cp:coreProperties>
</file>