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программы 2018 и 2019" sheetId="1" r:id="rId1"/>
  </sheets>
  <definedNames/>
  <calcPr fullCalcOnLoad="1"/>
</workbook>
</file>

<file path=xl/sharedStrings.xml><?xml version="1.0" encoding="utf-8"?>
<sst xmlns="http://schemas.openxmlformats.org/spreadsheetml/2006/main" count="751" uniqueCount="337">
  <si>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</si>
  <si>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</si>
  <si>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</si>
  <si>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</si>
  <si>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</si>
  <si>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</si>
  <si>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</si>
  <si>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</si>
  <si>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</si>
  <si>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</si>
  <si>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</si>
  <si>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</si>
  <si>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</si>
  <si>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</si>
  <si>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</si>
  <si>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</si>
  <si>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</si>
  <si>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</si>
  <si>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</si>
  <si>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</si>
  <si>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</si>
  <si>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</si>
  <si>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</si>
  <si>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</si>
  <si>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</si>
  <si>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</si>
  <si>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</si>
  <si>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</si>
  <si>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</si>
  <si>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</si>
  <si>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</si>
  <si>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</si>
  <si>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</si>
  <si>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</si>
  <si>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</si>
  <si>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</si>
  <si>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</si>
  <si>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</si>
  <si>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Мб</t>
  </si>
  <si>
    <t>09\0\07\72210</t>
  </si>
  <si>
    <t>01\0\04\05140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</si>
  <si>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</si>
  <si>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</si>
  <si>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</si>
  <si>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</si>
  <si>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</si>
  <si>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</si>
  <si>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</si>
  <si>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</si>
  <si>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</si>
  <si>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</si>
  <si>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</si>
  <si>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</si>
  <si>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</si>
  <si>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</si>
  <si>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</si>
  <si>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</si>
  <si>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</si>
  <si>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</si>
  <si>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</si>
  <si>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</si>
  <si>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</si>
  <si>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</si>
  <si>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</si>
  <si>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</si>
  <si>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</si>
  <si>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</si>
  <si>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</si>
  <si>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</si>
  <si>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</si>
  <si>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</si>
  <si>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</si>
  <si>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</si>
  <si>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</si>
  <si>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</si>
  <si>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</si>
  <si>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</si>
  <si>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</si>
  <si>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</si>
  <si>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</si>
  <si>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</si>
  <si>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</si>
  <si>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</si>
  <si>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</si>
  <si>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</si>
  <si>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</si>
  <si>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</si>
  <si>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</si>
  <si>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</si>
  <si>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</si>
  <si>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</si>
  <si>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</si>
  <si>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</si>
  <si>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</si>
  <si>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</si>
  <si>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</si>
  <si>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</si>
  <si>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</si>
  <si>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</si>
  <si>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</si>
  <si>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</si>
  <si>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</si>
  <si>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</si>
  <si>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</si>
  <si>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</si>
  <si>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</si>
  <si>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</si>
  <si>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</si>
  <si>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</si>
  <si>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</si>
  <si>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</si>
  <si>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</si>
  <si>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</si>
  <si>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</si>
  <si>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</si>
  <si>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</si>
  <si>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</si>
  <si>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</si>
  <si>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</si>
  <si>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</si>
  <si>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</si>
  <si>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</si>
  <si>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</si>
  <si>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</si>
  <si>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</si>
  <si>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</si>
  <si>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</si>
  <si>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</si>
  <si>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</si>
  <si>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</si>
  <si>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</si>
  <si>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</si>
  <si>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</si>
  <si>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</si>
  <si>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</si>
  <si>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</si>
  <si>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</si>
  <si>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</si>
  <si>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</si>
  <si>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</si>
  <si>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</si>
  <si>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</si>
  <si>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</si>
  <si>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</si>
  <si>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</si>
  <si>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</si>
  <si>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</si>
  <si>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</si>
  <si>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</si>
  <si>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</si>
  <si>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</si>
  <si>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</si>
  <si>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</si>
  <si>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</si>
  <si>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</si>
  <si>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</si>
  <si>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</si>
  <si>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</si>
  <si>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</si>
  <si>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</si>
  <si>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</si>
  <si>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</si>
  <si>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</si>
  <si>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</si>
  <si>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</si>
  <si>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</si>
  <si>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</si>
  <si>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</si>
  <si>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</si>
  <si>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</si>
  <si>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</si>
  <si>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Глава муниципального района Мелеузовский район                                                                                      А.В. Суботин                                          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</si>
  <si>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2018 и 2019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</si>
  <si>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</si>
  <si>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</si>
  <si>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</si>
  <si>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</si>
  <si>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</si>
  <si>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</si>
  <si>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</si>
  <si>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</si>
  <si>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</si>
  <si>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</si>
  <si>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</si>
  <si>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</si>
  <si>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</si>
  <si>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</si>
  <si>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</si>
  <si>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</si>
  <si>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</si>
  <si>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</si>
  <si>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</si>
  <si>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</si>
  <si>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</si>
  <si>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</si>
  <si>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</si>
  <si>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</si>
  <si>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</si>
  <si>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</si>
  <si>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</si>
  <si>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</si>
  <si>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</si>
  <si>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</si>
  <si>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</si>
  <si>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</si>
  <si>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</si>
  <si>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                                                                                                                                              от 15 декабря 2016 года № 36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</si>
  <si>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</si>
  <si>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</si>
  <si>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(тыс.руб.)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</si>
  <si>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</si>
  <si>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</si>
  <si>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</si>
  <si>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</si>
  <si>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РБ</t>
  </si>
  <si>
    <t>МБ</t>
  </si>
  <si>
    <t>ФБ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</si>
  <si>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</si>
  <si>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</si>
  <si>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</si>
  <si>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</si>
  <si>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</si>
  <si>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</si>
  <si>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Проведение выборов и референдумов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</si>
  <si>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</si>
  <si>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</si>
  <si>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</si>
  <si>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</si>
  <si>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</si>
  <si>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</si>
  <si>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</si>
  <si>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</si>
  <si>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</si>
  <si>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</si>
  <si>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</si>
  <si>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</si>
  <si>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</si>
  <si>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</si>
  <si>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</si>
  <si>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</si>
  <si>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</si>
  <si>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</si>
  <si>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</si>
  <si>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</si>
  <si>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</si>
  <si>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</si>
  <si>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</si>
  <si>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</si>
  <si>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</si>
  <si>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</si>
  <si>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</si>
  <si>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</si>
  <si>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</si>
  <si>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</si>
  <si>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</si>
  <si>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</si>
  <si>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</si>
  <si>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</si>
  <si>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</si>
  <si>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</si>
  <si>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</si>
  <si>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</si>
  <si>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</si>
  <si>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</si>
  <si>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</si>
  <si>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</si>
  <si>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</si>
  <si>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</si>
  <si>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</si>
  <si>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</si>
  <si>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</si>
  <si>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</si>
  <si>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</si>
  <si>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</si>
  <si>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</si>
  <si>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</si>
  <si>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</si>
  <si>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</si>
  <si>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</si>
  <si>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</si>
  <si>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</si>
  <si>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</si>
  <si>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</si>
  <si>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</si>
  <si>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</si>
  <si>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</si>
  <si>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</si>
  <si>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</si>
  <si>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</si>
  <si>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</si>
  <si>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</si>
  <si>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</si>
  <si>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</si>
  <si>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</si>
  <si>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</si>
  <si>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</si>
  <si>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</si>
  <si>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</si>
  <si>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</si>
  <si>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</si>
  <si>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</si>
  <si>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</si>
  <si>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</si>
  <si>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</si>
  <si>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</si>
  <si>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</si>
  <si>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</si>
  <si>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</si>
  <si>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</si>
  <si>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</si>
  <si>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</si>
  <si>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</si>
  <si>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</si>
  <si>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</si>
  <si>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</si>
  <si>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</si>
  <si>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</si>
  <si>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</si>
  <si>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</si>
  <si>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</si>
  <si>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</si>
  <si>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</si>
  <si>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</si>
  <si>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</si>
  <si>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</si>
  <si>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Сумма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</si>
  <si>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</si>
  <si>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</si>
  <si>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</si>
  <si>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</si>
  <si>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</si>
  <si>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</si>
  <si>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</si>
  <si>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</si>
  <si>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 xml:space="preserve">                (ред. от 17.02.2017 г. № 55,</t>
  </si>
  <si>
    <t xml:space="preserve">                от 17.05.2017 г. № 68, от 30.06.2017 г. № 75,</t>
  </si>
  <si>
    <t xml:space="preserve">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</si>
</sst>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91" fontId="8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1" fontId="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191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="85" zoomScaleNormal="85" zoomScalePageLayoutView="0" workbookViewId="0" topLeftCell="A1">
      <selection activeCell="J17" sqref="J17"/>
    </sheetView>
  </sheetViews>
  <sheetFormatPr defaultColWidth="9.00390625" defaultRowHeight="12.75"/>
  <cols>
    <col min="1" max="1" width="65.625" style="8" customWidth="1"/>
    <col min="2" max="2" width="15.875" style="9" customWidth="1"/>
    <col min="3" max="3" width="4.875" style="9" customWidth="1"/>
    <col min="4" max="4" width="15.00390625" style="9" customWidth="1"/>
    <col min="5" max="5" width="15.375" style="9" customWidth="1"/>
    <col min="6" max="6" width="13.375" style="9" hidden="1" customWidth="1"/>
    <col min="7" max="16384" width="9.125" style="9" customWidth="1"/>
  </cols>
  <sheetData>
    <row r="1" spans="1:6" s="27" customFormat="1" ht="15.75">
      <c r="A1" s="42" t="s">
        <v>211</v>
      </c>
      <c r="B1" s="42"/>
      <c r="C1" s="42"/>
      <c r="D1" s="42"/>
      <c r="E1" s="42"/>
      <c r="F1" s="42"/>
    </row>
    <row r="2" spans="1:6" s="27" customFormat="1" ht="15.75">
      <c r="A2" s="42" t="s">
        <v>210</v>
      </c>
      <c r="B2" s="42"/>
      <c r="C2" s="42"/>
      <c r="D2" s="42"/>
      <c r="E2" s="42"/>
      <c r="F2" s="42"/>
    </row>
    <row r="3" spans="1:6" s="27" customFormat="1" ht="15.75">
      <c r="A3" s="42" t="s">
        <v>212</v>
      </c>
      <c r="B3" s="42"/>
      <c r="C3" s="42"/>
      <c r="D3" s="42"/>
      <c r="E3" s="42"/>
      <c r="F3" s="42"/>
    </row>
    <row r="4" spans="1:6" s="27" customFormat="1" ht="15.75">
      <c r="A4" s="42" t="s">
        <v>213</v>
      </c>
      <c r="B4" s="42"/>
      <c r="C4" s="42"/>
      <c r="D4" s="42"/>
      <c r="E4" s="42"/>
      <c r="F4" s="42"/>
    </row>
    <row r="5" spans="1:6" s="27" customFormat="1" ht="15.75">
      <c r="A5" s="42" t="s">
        <v>206</v>
      </c>
      <c r="B5" s="42"/>
      <c r="C5" s="42"/>
      <c r="D5" s="42"/>
      <c r="E5" s="42"/>
      <c r="F5" s="42"/>
    </row>
    <row r="6" spans="1:5" s="27" customFormat="1" ht="15.75">
      <c r="A6" s="10"/>
      <c r="B6" s="42" t="s">
        <v>334</v>
      </c>
      <c r="C6" s="42"/>
      <c r="D6" s="42"/>
      <c r="E6" s="42"/>
    </row>
    <row r="7" spans="1:5" s="27" customFormat="1" ht="15.75">
      <c r="A7" s="10"/>
      <c r="B7" s="42" t="s">
        <v>335</v>
      </c>
      <c r="C7" s="43"/>
      <c r="D7" s="43"/>
      <c r="E7" s="43"/>
    </row>
    <row r="8" spans="1:5" s="27" customFormat="1" ht="15.75">
      <c r="A8" s="10"/>
      <c r="B8" s="42" t="s">
        <v>336</v>
      </c>
      <c r="C8" s="40"/>
      <c r="D8" s="40"/>
      <c r="E8" s="40"/>
    </row>
    <row r="9" spans="1:5" s="27" customFormat="1" ht="15.75">
      <c r="A9" s="10"/>
      <c r="B9" s="10"/>
      <c r="C9" s="10"/>
      <c r="D9" s="10"/>
      <c r="E9" s="10"/>
    </row>
    <row r="10" spans="1:6" s="27" customFormat="1" ht="78" customHeight="1">
      <c r="A10" s="39" t="s">
        <v>172</v>
      </c>
      <c r="B10" s="39"/>
      <c r="C10" s="39"/>
      <c r="D10" s="39"/>
      <c r="E10" s="39"/>
      <c r="F10" s="48"/>
    </row>
    <row r="11" spans="1:6" s="27" customFormat="1" ht="15.75">
      <c r="A11" s="41" t="s">
        <v>209</v>
      </c>
      <c r="B11" s="41"/>
      <c r="C11" s="41"/>
      <c r="D11" s="41"/>
      <c r="E11" s="41"/>
      <c r="F11" s="41"/>
    </row>
    <row r="12" spans="1:5" s="19" customFormat="1" ht="15.75">
      <c r="A12" s="44" t="s">
        <v>326</v>
      </c>
      <c r="B12" s="44" t="s">
        <v>7</v>
      </c>
      <c r="C12" s="44" t="s">
        <v>200</v>
      </c>
      <c r="D12" s="46" t="s">
        <v>325</v>
      </c>
      <c r="E12" s="47"/>
    </row>
    <row r="13" spans="1:5" s="19" customFormat="1" ht="15.75">
      <c r="A13" s="45"/>
      <c r="B13" s="45"/>
      <c r="C13" s="45"/>
      <c r="D13" s="18">
        <v>2018</v>
      </c>
      <c r="E13" s="18">
        <v>2019</v>
      </c>
    </row>
    <row r="14" spans="1:5" s="19" customFormat="1" ht="15.75">
      <c r="A14" s="2">
        <v>1</v>
      </c>
      <c r="B14" s="2">
        <v>2</v>
      </c>
      <c r="C14" s="2">
        <v>3</v>
      </c>
      <c r="D14" s="18">
        <v>4</v>
      </c>
      <c r="E14" s="18">
        <v>5</v>
      </c>
    </row>
    <row r="15" spans="1:6" s="20" customFormat="1" ht="47.25">
      <c r="A15" s="15" t="s">
        <v>181</v>
      </c>
      <c r="B15" s="4" t="s">
        <v>231</v>
      </c>
      <c r="C15" s="4"/>
      <c r="D15" s="16">
        <f>D16+D25+D36+D62+D75+D39+D49+D53+D57</f>
        <v>935771.7999999999</v>
      </c>
      <c r="E15" s="16">
        <f>E16+E25+E36+E62+E75+E39+E49+E53+E57</f>
        <v>939834.2999999999</v>
      </c>
      <c r="F15" s="1"/>
    </row>
    <row r="16" spans="1:6" s="20" customFormat="1" ht="31.5">
      <c r="A16" s="5" t="s">
        <v>232</v>
      </c>
      <c r="B16" s="6" t="s">
        <v>233</v>
      </c>
      <c r="C16" s="6"/>
      <c r="D16" s="3">
        <f>D17+D19+D21+D23</f>
        <v>289526.5</v>
      </c>
      <c r="E16" s="3">
        <f>E17+E19+E21+E23</f>
        <v>290924.5</v>
      </c>
      <c r="F16" s="1"/>
    </row>
    <row r="17" spans="1:5" s="1" customFormat="1" ht="220.5">
      <c r="A17" s="5" t="s">
        <v>217</v>
      </c>
      <c r="B17" s="6" t="s">
        <v>234</v>
      </c>
      <c r="C17" s="6"/>
      <c r="D17" s="3">
        <f>D18</f>
        <v>152748.7</v>
      </c>
      <c r="E17" s="3">
        <f>E18</f>
        <v>152748.7</v>
      </c>
    </row>
    <row r="18" spans="1:6" s="1" customFormat="1" ht="31.5">
      <c r="A18" s="5" t="s">
        <v>18</v>
      </c>
      <c r="B18" s="6" t="s">
        <v>234</v>
      </c>
      <c r="C18" s="6" t="s">
        <v>19</v>
      </c>
      <c r="D18" s="3">
        <v>152748.7</v>
      </c>
      <c r="E18" s="3">
        <v>152748.7</v>
      </c>
      <c r="F18" s="1" t="s">
        <v>214</v>
      </c>
    </row>
    <row r="19" spans="1:5" s="1" customFormat="1" ht="220.5">
      <c r="A19" s="5" t="s">
        <v>197</v>
      </c>
      <c r="B19" s="6" t="s">
        <v>235</v>
      </c>
      <c r="C19" s="6"/>
      <c r="D19" s="3">
        <f>D20</f>
        <v>1800.1</v>
      </c>
      <c r="E19" s="3">
        <f>E20</f>
        <v>1800.1</v>
      </c>
    </row>
    <row r="20" spans="1:6" s="1" customFormat="1" ht="31.5">
      <c r="A20" s="5" t="s">
        <v>18</v>
      </c>
      <c r="B20" s="6" t="s">
        <v>235</v>
      </c>
      <c r="C20" s="6" t="s">
        <v>19</v>
      </c>
      <c r="D20" s="3">
        <v>1800.1</v>
      </c>
      <c r="E20" s="3">
        <v>1800.1</v>
      </c>
      <c r="F20" s="1" t="s">
        <v>214</v>
      </c>
    </row>
    <row r="21" spans="1:5" s="1" customFormat="1" ht="236.25">
      <c r="A21" s="5" t="s">
        <v>36</v>
      </c>
      <c r="B21" s="6" t="s">
        <v>236</v>
      </c>
      <c r="C21" s="6"/>
      <c r="D21" s="3">
        <f>D22</f>
        <v>46467.7</v>
      </c>
      <c r="E21" s="3">
        <f>E22</f>
        <v>46467.7</v>
      </c>
    </row>
    <row r="22" spans="1:6" s="1" customFormat="1" ht="31.5">
      <c r="A22" s="5" t="s">
        <v>18</v>
      </c>
      <c r="B22" s="6" t="s">
        <v>236</v>
      </c>
      <c r="C22" s="6" t="s">
        <v>19</v>
      </c>
      <c r="D22" s="3">
        <v>46467.7</v>
      </c>
      <c r="E22" s="3">
        <v>46467.7</v>
      </c>
      <c r="F22" s="1" t="s">
        <v>214</v>
      </c>
    </row>
    <row r="23" spans="1:5" s="1" customFormat="1" ht="15.75">
      <c r="A23" s="5" t="s">
        <v>329</v>
      </c>
      <c r="B23" s="6" t="s">
        <v>237</v>
      </c>
      <c r="C23" s="6"/>
      <c r="D23" s="3">
        <f>D24</f>
        <v>88510</v>
      </c>
      <c r="E23" s="3">
        <f>E24</f>
        <v>89908</v>
      </c>
    </row>
    <row r="24" spans="1:6" s="1" customFormat="1" ht="31.5">
      <c r="A24" s="5" t="s">
        <v>18</v>
      </c>
      <c r="B24" s="6" t="s">
        <v>237</v>
      </c>
      <c r="C24" s="6" t="s">
        <v>19</v>
      </c>
      <c r="D24" s="3">
        <v>88510</v>
      </c>
      <c r="E24" s="3">
        <v>89908</v>
      </c>
      <c r="F24" s="1" t="s">
        <v>38</v>
      </c>
    </row>
    <row r="25" spans="1:6" s="20" customFormat="1" ht="31.5">
      <c r="A25" s="5" t="s">
        <v>41</v>
      </c>
      <c r="B25" s="6" t="s">
        <v>42</v>
      </c>
      <c r="C25" s="6"/>
      <c r="D25" s="3">
        <f>D26+D28+D30+D32+D34</f>
        <v>465327.69999999995</v>
      </c>
      <c r="E25" s="3">
        <f>E26+E28+E30+E32+E34</f>
        <v>467804.69999999995</v>
      </c>
      <c r="F25" s="1"/>
    </row>
    <row r="26" spans="1:5" s="1" customFormat="1" ht="189">
      <c r="A26" s="5" t="s">
        <v>198</v>
      </c>
      <c r="B26" s="6" t="s">
        <v>43</v>
      </c>
      <c r="C26" s="6"/>
      <c r="D26" s="3">
        <f>D27</f>
        <v>298468.3</v>
      </c>
      <c r="E26" s="3">
        <f>E27</f>
        <v>298468.3</v>
      </c>
    </row>
    <row r="27" spans="1:6" s="1" customFormat="1" ht="31.5">
      <c r="A27" s="5" t="s">
        <v>18</v>
      </c>
      <c r="B27" s="6" t="s">
        <v>43</v>
      </c>
      <c r="C27" s="6" t="s">
        <v>19</v>
      </c>
      <c r="D27" s="3">
        <v>298468.3</v>
      </c>
      <c r="E27" s="3">
        <v>298468.3</v>
      </c>
      <c r="F27" s="1" t="s">
        <v>214</v>
      </c>
    </row>
    <row r="28" spans="1:5" s="1" customFormat="1" ht="189">
      <c r="A28" s="5" t="s">
        <v>29</v>
      </c>
      <c r="B28" s="6" t="s">
        <v>44</v>
      </c>
      <c r="C28" s="6"/>
      <c r="D28" s="3">
        <f>D29</f>
        <v>5394.6</v>
      </c>
      <c r="E28" s="3">
        <f>E29</f>
        <v>5394.6</v>
      </c>
    </row>
    <row r="29" spans="1:6" s="1" customFormat="1" ht="31.5">
      <c r="A29" s="5" t="s">
        <v>18</v>
      </c>
      <c r="B29" s="6" t="s">
        <v>44</v>
      </c>
      <c r="C29" s="6" t="s">
        <v>19</v>
      </c>
      <c r="D29" s="3">
        <v>5394.6</v>
      </c>
      <c r="E29" s="3">
        <v>5394.6</v>
      </c>
      <c r="F29" s="1" t="s">
        <v>214</v>
      </c>
    </row>
    <row r="30" spans="1:5" s="1" customFormat="1" ht="198" customHeight="1">
      <c r="A30" s="5" t="s">
        <v>37</v>
      </c>
      <c r="B30" s="6" t="s">
        <v>45</v>
      </c>
      <c r="C30" s="6"/>
      <c r="D30" s="3">
        <f>D31</f>
        <v>33302.8</v>
      </c>
      <c r="E30" s="3">
        <f>E31</f>
        <v>33302.8</v>
      </c>
    </row>
    <row r="31" spans="1:6" s="1" customFormat="1" ht="31.5">
      <c r="A31" s="5" t="s">
        <v>18</v>
      </c>
      <c r="B31" s="6" t="s">
        <v>45</v>
      </c>
      <c r="C31" s="6" t="s">
        <v>19</v>
      </c>
      <c r="D31" s="3">
        <v>33302.8</v>
      </c>
      <c r="E31" s="3">
        <v>33302.8</v>
      </c>
      <c r="F31" s="1" t="s">
        <v>214</v>
      </c>
    </row>
    <row r="32" spans="1:5" s="1" customFormat="1" ht="31.5">
      <c r="A32" s="5" t="s">
        <v>20</v>
      </c>
      <c r="B32" s="6" t="s">
        <v>46</v>
      </c>
      <c r="C32" s="6"/>
      <c r="D32" s="3">
        <f>D33</f>
        <v>128162</v>
      </c>
      <c r="E32" s="3">
        <f>E33</f>
        <v>130639</v>
      </c>
    </row>
    <row r="33" spans="1:6" s="1" customFormat="1" ht="31.5">
      <c r="A33" s="5" t="s">
        <v>18</v>
      </c>
      <c r="B33" s="6" t="s">
        <v>46</v>
      </c>
      <c r="C33" s="6" t="s">
        <v>19</v>
      </c>
      <c r="D33" s="3">
        <v>128162</v>
      </c>
      <c r="E33" s="3">
        <v>130639</v>
      </c>
      <c r="F33" s="1" t="s">
        <v>38</v>
      </c>
    </row>
    <row r="34" spans="1:5" s="1" customFormat="1" ht="47.25">
      <c r="A34" s="5" t="s">
        <v>196</v>
      </c>
      <c r="B34" s="6" t="s">
        <v>47</v>
      </c>
      <c r="C34" s="6"/>
      <c r="D34" s="3">
        <f>D35</f>
        <v>0</v>
      </c>
      <c r="E34" s="3">
        <f>E35</f>
        <v>0</v>
      </c>
    </row>
    <row r="35" spans="1:6" s="1" customFormat="1" ht="31.5">
      <c r="A35" s="5" t="s">
        <v>18</v>
      </c>
      <c r="B35" s="6" t="s">
        <v>47</v>
      </c>
      <c r="C35" s="6" t="s">
        <v>19</v>
      </c>
      <c r="D35" s="3">
        <v>0</v>
      </c>
      <c r="E35" s="3">
        <v>0</v>
      </c>
      <c r="F35" s="1" t="s">
        <v>214</v>
      </c>
    </row>
    <row r="36" spans="1:6" s="20" customFormat="1" ht="31.5">
      <c r="A36" s="5" t="s">
        <v>48</v>
      </c>
      <c r="B36" s="6" t="s">
        <v>49</v>
      </c>
      <c r="C36" s="6"/>
      <c r="D36" s="3">
        <f>D37</f>
        <v>57348</v>
      </c>
      <c r="E36" s="3">
        <f>E37</f>
        <v>57531</v>
      </c>
      <c r="F36" s="1"/>
    </row>
    <row r="37" spans="1:5" s="1" customFormat="1" ht="15.75">
      <c r="A37" s="5" t="s">
        <v>327</v>
      </c>
      <c r="B37" s="6" t="s">
        <v>50</v>
      </c>
      <c r="C37" s="6"/>
      <c r="D37" s="3">
        <f>D38</f>
        <v>57348</v>
      </c>
      <c r="E37" s="3">
        <f>E38</f>
        <v>57531</v>
      </c>
    </row>
    <row r="38" spans="1:6" s="1" customFormat="1" ht="31.5">
      <c r="A38" s="5" t="s">
        <v>18</v>
      </c>
      <c r="B38" s="6" t="s">
        <v>50</v>
      </c>
      <c r="C38" s="6" t="s">
        <v>19</v>
      </c>
      <c r="D38" s="3">
        <v>57348</v>
      </c>
      <c r="E38" s="3">
        <v>57531</v>
      </c>
      <c r="F38" s="1" t="s">
        <v>38</v>
      </c>
    </row>
    <row r="39" spans="1:5" s="1" customFormat="1" ht="47.25">
      <c r="A39" s="5" t="s">
        <v>164</v>
      </c>
      <c r="B39" s="6" t="s">
        <v>52</v>
      </c>
      <c r="C39" s="6"/>
      <c r="D39" s="3">
        <f>D42+D45+D47+D40</f>
        <v>19480.699999999997</v>
      </c>
      <c r="E39" s="3">
        <f>E42+E45+E47+E40</f>
        <v>19480.699999999997</v>
      </c>
    </row>
    <row r="40" spans="1:5" s="1" customFormat="1" ht="15.75">
      <c r="A40" s="5" t="s">
        <v>192</v>
      </c>
      <c r="B40" s="6" t="s">
        <v>40</v>
      </c>
      <c r="C40" s="6"/>
      <c r="D40" s="3">
        <v>250</v>
      </c>
      <c r="E40" s="3">
        <v>250</v>
      </c>
    </row>
    <row r="41" spans="1:5" s="1" customFormat="1" ht="31.5">
      <c r="A41" s="5" t="s">
        <v>222</v>
      </c>
      <c r="B41" s="6" t="s">
        <v>40</v>
      </c>
      <c r="C41" s="6" t="s">
        <v>11</v>
      </c>
      <c r="D41" s="3">
        <v>250</v>
      </c>
      <c r="E41" s="3">
        <v>250</v>
      </c>
    </row>
    <row r="42" spans="1:5" s="1" customFormat="1" ht="31.5">
      <c r="A42" s="5" t="s">
        <v>189</v>
      </c>
      <c r="B42" s="6" t="s">
        <v>145</v>
      </c>
      <c r="C42" s="6"/>
      <c r="D42" s="3">
        <f>D44+D43</f>
        <v>1900</v>
      </c>
      <c r="E42" s="3">
        <f>E44+E43</f>
        <v>1900</v>
      </c>
    </row>
    <row r="43" spans="1:5" s="1" customFormat="1" ht="15.75">
      <c r="A43" s="5" t="s">
        <v>23</v>
      </c>
      <c r="B43" s="6" t="s">
        <v>145</v>
      </c>
      <c r="C43" s="6" t="s">
        <v>22</v>
      </c>
      <c r="D43" s="3">
        <v>400</v>
      </c>
      <c r="E43" s="3">
        <v>400</v>
      </c>
    </row>
    <row r="44" spans="1:6" s="1" customFormat="1" ht="31.5">
      <c r="A44" s="5" t="s">
        <v>18</v>
      </c>
      <c r="B44" s="6" t="s">
        <v>145</v>
      </c>
      <c r="C44" s="6" t="s">
        <v>19</v>
      </c>
      <c r="D44" s="3">
        <v>1500</v>
      </c>
      <c r="E44" s="3">
        <v>1500</v>
      </c>
      <c r="F44" s="1" t="s">
        <v>38</v>
      </c>
    </row>
    <row r="45" spans="1:5" s="1" customFormat="1" ht="63">
      <c r="A45" s="5" t="s">
        <v>30</v>
      </c>
      <c r="B45" s="6" t="s">
        <v>146</v>
      </c>
      <c r="C45" s="6"/>
      <c r="D45" s="3">
        <f>D46</f>
        <v>15558.1</v>
      </c>
      <c r="E45" s="3">
        <f>E46</f>
        <v>15558.1</v>
      </c>
    </row>
    <row r="46" spans="1:6" s="1" customFormat="1" ht="31.5">
      <c r="A46" s="5" t="s">
        <v>222</v>
      </c>
      <c r="B46" s="6" t="s">
        <v>146</v>
      </c>
      <c r="C46" s="6" t="s">
        <v>22</v>
      </c>
      <c r="D46" s="3">
        <v>15558.1</v>
      </c>
      <c r="E46" s="3">
        <v>15558.1</v>
      </c>
      <c r="F46" s="1" t="s">
        <v>214</v>
      </c>
    </row>
    <row r="47" spans="1:5" s="1" customFormat="1" ht="47.25">
      <c r="A47" s="5" t="s">
        <v>1</v>
      </c>
      <c r="B47" s="6" t="s">
        <v>147</v>
      </c>
      <c r="C47" s="6"/>
      <c r="D47" s="3">
        <f>D48</f>
        <v>1772.6</v>
      </c>
      <c r="E47" s="3">
        <f>E48</f>
        <v>1772.6</v>
      </c>
    </row>
    <row r="48" spans="1:6" s="1" customFormat="1" ht="15.75">
      <c r="A48" s="5" t="s">
        <v>23</v>
      </c>
      <c r="B48" s="6" t="s">
        <v>147</v>
      </c>
      <c r="C48" s="6" t="s">
        <v>22</v>
      </c>
      <c r="D48" s="3">
        <v>1772.6</v>
      </c>
      <c r="E48" s="3">
        <v>1772.6</v>
      </c>
      <c r="F48" s="1" t="s">
        <v>214</v>
      </c>
    </row>
    <row r="49" spans="1:5" s="1" customFormat="1" ht="31.5">
      <c r="A49" s="5" t="s">
        <v>56</v>
      </c>
      <c r="B49" s="6" t="s">
        <v>54</v>
      </c>
      <c r="C49" s="6"/>
      <c r="D49" s="3">
        <f>D50</f>
        <v>1750</v>
      </c>
      <c r="E49" s="3">
        <v>1750</v>
      </c>
    </row>
    <row r="50" spans="1:5" s="1" customFormat="1" ht="15.75">
      <c r="A50" s="5" t="s">
        <v>202</v>
      </c>
      <c r="B50" s="6" t="s">
        <v>148</v>
      </c>
      <c r="C50" s="6"/>
      <c r="D50" s="3">
        <f>D51+D52</f>
        <v>1750</v>
      </c>
      <c r="E50" s="3">
        <f>E51+E52</f>
        <v>1750</v>
      </c>
    </row>
    <row r="51" spans="1:6" s="1" customFormat="1" ht="63">
      <c r="A51" s="5" t="s">
        <v>9</v>
      </c>
      <c r="B51" s="6" t="s">
        <v>148</v>
      </c>
      <c r="C51" s="6" t="s">
        <v>10</v>
      </c>
      <c r="D51" s="3">
        <v>440</v>
      </c>
      <c r="E51" s="3">
        <v>440</v>
      </c>
      <c r="F51" s="1" t="s">
        <v>38</v>
      </c>
    </row>
    <row r="52" spans="1:6" s="1" customFormat="1" ht="31.5">
      <c r="A52" s="5" t="s">
        <v>222</v>
      </c>
      <c r="B52" s="6" t="s">
        <v>148</v>
      </c>
      <c r="C52" s="6" t="s">
        <v>11</v>
      </c>
      <c r="D52" s="3">
        <v>1310</v>
      </c>
      <c r="E52" s="3">
        <v>1310</v>
      </c>
      <c r="F52" s="1" t="s">
        <v>38</v>
      </c>
    </row>
    <row r="53" spans="1:5" s="1" customFormat="1" ht="31.5">
      <c r="A53" s="5" t="s">
        <v>130</v>
      </c>
      <c r="B53" s="6" t="s">
        <v>55</v>
      </c>
      <c r="C53" s="6"/>
      <c r="D53" s="3">
        <f>D54</f>
        <v>500</v>
      </c>
      <c r="E53" s="3">
        <f>E54</f>
        <v>500</v>
      </c>
    </row>
    <row r="54" spans="1:5" s="1" customFormat="1" ht="15.75">
      <c r="A54" s="5" t="s">
        <v>27</v>
      </c>
      <c r="B54" s="6" t="s">
        <v>149</v>
      </c>
      <c r="C54" s="6"/>
      <c r="D54" s="3">
        <f>D55+D56</f>
        <v>500</v>
      </c>
      <c r="E54" s="3">
        <f>E55+E56</f>
        <v>500</v>
      </c>
    </row>
    <row r="55" spans="1:6" s="1" customFormat="1" ht="63">
      <c r="A55" s="5" t="s">
        <v>9</v>
      </c>
      <c r="B55" s="6" t="s">
        <v>149</v>
      </c>
      <c r="C55" s="6" t="s">
        <v>10</v>
      </c>
      <c r="D55" s="3">
        <v>70</v>
      </c>
      <c r="E55" s="3">
        <v>70</v>
      </c>
      <c r="F55" s="1" t="s">
        <v>38</v>
      </c>
    </row>
    <row r="56" spans="1:6" s="1" customFormat="1" ht="31.5">
      <c r="A56" s="5" t="s">
        <v>222</v>
      </c>
      <c r="B56" s="6" t="s">
        <v>149</v>
      </c>
      <c r="C56" s="6" t="s">
        <v>11</v>
      </c>
      <c r="D56" s="3">
        <v>430</v>
      </c>
      <c r="E56" s="3">
        <v>430</v>
      </c>
      <c r="F56" s="1" t="s">
        <v>38</v>
      </c>
    </row>
    <row r="57" spans="1:5" s="1" customFormat="1" ht="31.5">
      <c r="A57" s="5" t="s">
        <v>59</v>
      </c>
      <c r="B57" s="6" t="s">
        <v>57</v>
      </c>
      <c r="C57" s="6"/>
      <c r="D57" s="3">
        <f>D58</f>
        <v>26381</v>
      </c>
      <c r="E57" s="3">
        <f>E58</f>
        <v>26414</v>
      </c>
    </row>
    <row r="58" spans="1:5" s="1" customFormat="1" ht="63">
      <c r="A58" s="5" t="s">
        <v>188</v>
      </c>
      <c r="B58" s="6" t="s">
        <v>150</v>
      </c>
      <c r="C58" s="6"/>
      <c r="D58" s="3">
        <f>D59+D60+D61</f>
        <v>26381</v>
      </c>
      <c r="E58" s="3">
        <f>E59+E60+E61</f>
        <v>26414</v>
      </c>
    </row>
    <row r="59" spans="1:6" s="1" customFormat="1" ht="63">
      <c r="A59" s="5" t="s">
        <v>9</v>
      </c>
      <c r="B59" s="6" t="s">
        <v>150</v>
      </c>
      <c r="C59" s="6" t="s">
        <v>10</v>
      </c>
      <c r="D59" s="3">
        <v>21388</v>
      </c>
      <c r="E59" s="3">
        <v>21388</v>
      </c>
      <c r="F59" s="1" t="s">
        <v>38</v>
      </c>
    </row>
    <row r="60" spans="1:6" s="1" customFormat="1" ht="31.5">
      <c r="A60" s="5" t="s">
        <v>222</v>
      </c>
      <c r="B60" s="6" t="s">
        <v>150</v>
      </c>
      <c r="C60" s="6" t="s">
        <v>11</v>
      </c>
      <c r="D60" s="3">
        <v>4866</v>
      </c>
      <c r="E60" s="3">
        <v>4900</v>
      </c>
      <c r="F60" s="1" t="s">
        <v>38</v>
      </c>
    </row>
    <row r="61" spans="1:6" s="1" customFormat="1" ht="15.75">
      <c r="A61" s="5" t="s">
        <v>12</v>
      </c>
      <c r="B61" s="6" t="s">
        <v>150</v>
      </c>
      <c r="C61" s="6" t="s">
        <v>13</v>
      </c>
      <c r="D61" s="3">
        <v>127</v>
      </c>
      <c r="E61" s="3">
        <v>126</v>
      </c>
      <c r="F61" s="1" t="s">
        <v>38</v>
      </c>
    </row>
    <row r="62" spans="1:5" s="1" customFormat="1" ht="63">
      <c r="A62" s="5" t="s">
        <v>51</v>
      </c>
      <c r="B62" s="6" t="s">
        <v>58</v>
      </c>
      <c r="C62" s="6"/>
      <c r="D62" s="3">
        <f>D63+D65+D67+D69+D71+D73</f>
        <v>41816.3</v>
      </c>
      <c r="E62" s="3">
        <f>E63+E65+E67+E69+E71+E73</f>
        <v>41787.8</v>
      </c>
    </row>
    <row r="63" spans="1:5" s="1" customFormat="1" ht="15.75">
      <c r="A63" s="5" t="s">
        <v>227</v>
      </c>
      <c r="B63" s="6" t="s">
        <v>312</v>
      </c>
      <c r="C63" s="6"/>
      <c r="D63" s="3">
        <f>D64</f>
        <v>5900</v>
      </c>
      <c r="E63" s="3">
        <f>E64</f>
        <v>5900</v>
      </c>
    </row>
    <row r="64" spans="1:5" s="1" customFormat="1" ht="31.5">
      <c r="A64" s="5" t="s">
        <v>18</v>
      </c>
      <c r="B64" s="6" t="s">
        <v>312</v>
      </c>
      <c r="C64" s="6" t="s">
        <v>19</v>
      </c>
      <c r="D64" s="3">
        <v>5900</v>
      </c>
      <c r="E64" s="3">
        <v>5900</v>
      </c>
    </row>
    <row r="65" spans="1:5" s="1" customFormat="1" ht="31.5">
      <c r="A65" s="5" t="s">
        <v>228</v>
      </c>
      <c r="B65" s="6" t="s">
        <v>313</v>
      </c>
      <c r="C65" s="6"/>
      <c r="D65" s="3">
        <f>D66</f>
        <v>12400</v>
      </c>
      <c r="E65" s="3">
        <f>E66</f>
        <v>12400</v>
      </c>
    </row>
    <row r="66" spans="1:5" s="1" customFormat="1" ht="31.5">
      <c r="A66" s="5" t="s">
        <v>18</v>
      </c>
      <c r="B66" s="6" t="s">
        <v>313</v>
      </c>
      <c r="C66" s="6" t="s">
        <v>19</v>
      </c>
      <c r="D66" s="3">
        <v>12400</v>
      </c>
      <c r="E66" s="3">
        <v>12400</v>
      </c>
    </row>
    <row r="67" spans="1:5" s="1" customFormat="1" ht="94.5">
      <c r="A67" s="5" t="s">
        <v>208</v>
      </c>
      <c r="B67" s="6" t="s">
        <v>151</v>
      </c>
      <c r="C67" s="18"/>
      <c r="D67" s="3">
        <f>D68</f>
        <v>14231.1</v>
      </c>
      <c r="E67" s="3">
        <f>E68</f>
        <v>14202.6</v>
      </c>
    </row>
    <row r="68" spans="1:6" s="1" customFormat="1" ht="31.5">
      <c r="A68" s="5" t="s">
        <v>18</v>
      </c>
      <c r="B68" s="6" t="s">
        <v>151</v>
      </c>
      <c r="C68" s="6" t="s">
        <v>19</v>
      </c>
      <c r="D68" s="3">
        <v>14231.1</v>
      </c>
      <c r="E68" s="3">
        <v>14202.6</v>
      </c>
      <c r="F68" s="1" t="s">
        <v>214</v>
      </c>
    </row>
    <row r="69" spans="1:5" s="1" customFormat="1" ht="63">
      <c r="A69" s="5" t="s">
        <v>32</v>
      </c>
      <c r="B69" s="6" t="s">
        <v>152</v>
      </c>
      <c r="C69" s="6"/>
      <c r="D69" s="3">
        <f>D70</f>
        <v>6884.5</v>
      </c>
      <c r="E69" s="3">
        <f>E70</f>
        <v>6884.5</v>
      </c>
    </row>
    <row r="70" spans="1:6" s="1" customFormat="1" ht="31.5">
      <c r="A70" s="5" t="s">
        <v>18</v>
      </c>
      <c r="B70" s="6" t="s">
        <v>152</v>
      </c>
      <c r="C70" s="6" t="s">
        <v>19</v>
      </c>
      <c r="D70" s="3">
        <v>6884.5</v>
      </c>
      <c r="E70" s="3">
        <v>6884.5</v>
      </c>
      <c r="F70" s="1" t="s">
        <v>214</v>
      </c>
    </row>
    <row r="71" spans="1:5" s="1" customFormat="1" ht="94.5">
      <c r="A71" s="5" t="s">
        <v>31</v>
      </c>
      <c r="B71" s="6" t="s">
        <v>153</v>
      </c>
      <c r="C71" s="6"/>
      <c r="D71" s="3">
        <f>D72</f>
        <v>1627.9</v>
      </c>
      <c r="E71" s="3">
        <f>E72</f>
        <v>1627.9</v>
      </c>
    </row>
    <row r="72" spans="1:6" s="1" customFormat="1" ht="31.5">
      <c r="A72" s="5" t="s">
        <v>18</v>
      </c>
      <c r="B72" s="6" t="s">
        <v>153</v>
      </c>
      <c r="C72" s="6" t="s">
        <v>22</v>
      </c>
      <c r="D72" s="3">
        <v>1627.9</v>
      </c>
      <c r="E72" s="3">
        <v>1627.9</v>
      </c>
      <c r="F72" s="1" t="s">
        <v>214</v>
      </c>
    </row>
    <row r="73" spans="1:5" s="1" customFormat="1" ht="157.5">
      <c r="A73" s="5" t="s">
        <v>199</v>
      </c>
      <c r="B73" s="6" t="s">
        <v>154</v>
      </c>
      <c r="C73" s="6"/>
      <c r="D73" s="3">
        <f>D74</f>
        <v>772.8</v>
      </c>
      <c r="E73" s="3">
        <f>E74</f>
        <v>772.8</v>
      </c>
    </row>
    <row r="74" spans="1:6" s="1" customFormat="1" ht="15.75">
      <c r="A74" s="5" t="s">
        <v>23</v>
      </c>
      <c r="B74" s="6" t="s">
        <v>154</v>
      </c>
      <c r="C74" s="6" t="s">
        <v>22</v>
      </c>
      <c r="D74" s="3">
        <v>772.8</v>
      </c>
      <c r="E74" s="3">
        <v>772.8</v>
      </c>
      <c r="F74" s="1" t="s">
        <v>214</v>
      </c>
    </row>
    <row r="75" spans="1:5" s="1" customFormat="1" ht="47.25">
      <c r="A75" s="5" t="s">
        <v>53</v>
      </c>
      <c r="B75" s="6" t="s">
        <v>60</v>
      </c>
      <c r="C75" s="6"/>
      <c r="D75" s="3">
        <f>D76+D78+D80</f>
        <v>33641.6</v>
      </c>
      <c r="E75" s="3">
        <f>E76+E78+E80</f>
        <v>33641.6</v>
      </c>
    </row>
    <row r="76" spans="1:5" s="1" customFormat="1" ht="47.25">
      <c r="A76" s="5" t="s">
        <v>331</v>
      </c>
      <c r="B76" s="6" t="s">
        <v>161</v>
      </c>
      <c r="C76" s="6"/>
      <c r="D76" s="3">
        <f>D77</f>
        <v>280</v>
      </c>
      <c r="E76" s="3">
        <f>E77</f>
        <v>280</v>
      </c>
    </row>
    <row r="77" spans="1:6" s="1" customFormat="1" ht="31.5">
      <c r="A77" s="5" t="s">
        <v>222</v>
      </c>
      <c r="B77" s="6" t="s">
        <v>161</v>
      </c>
      <c r="C77" s="6" t="s">
        <v>11</v>
      </c>
      <c r="D77" s="3">
        <v>280</v>
      </c>
      <c r="E77" s="3">
        <v>280</v>
      </c>
      <c r="F77" s="1" t="s">
        <v>214</v>
      </c>
    </row>
    <row r="78" spans="1:5" s="1" customFormat="1" ht="220.5">
      <c r="A78" s="5" t="s">
        <v>176</v>
      </c>
      <c r="B78" s="6" t="s">
        <v>175</v>
      </c>
      <c r="C78" s="18"/>
      <c r="D78" s="3">
        <f>D79</f>
        <v>32302.3</v>
      </c>
      <c r="E78" s="3">
        <f>E79</f>
        <v>32302.3</v>
      </c>
    </row>
    <row r="79" spans="1:6" s="1" customFormat="1" ht="15.75">
      <c r="A79" s="5" t="s">
        <v>23</v>
      </c>
      <c r="B79" s="6" t="s">
        <v>175</v>
      </c>
      <c r="C79" s="6" t="s">
        <v>22</v>
      </c>
      <c r="D79" s="3">
        <v>32302.3</v>
      </c>
      <c r="E79" s="3">
        <v>32302.3</v>
      </c>
      <c r="F79" s="1" t="s">
        <v>214</v>
      </c>
    </row>
    <row r="80" spans="1:5" s="1" customFormat="1" ht="47.25">
      <c r="A80" s="5" t="s">
        <v>24</v>
      </c>
      <c r="B80" s="6" t="s">
        <v>155</v>
      </c>
      <c r="C80" s="6"/>
      <c r="D80" s="3">
        <f>D81</f>
        <v>1059.3</v>
      </c>
      <c r="E80" s="3">
        <f>E81</f>
        <v>1059.3</v>
      </c>
    </row>
    <row r="81" spans="1:6" s="1" customFormat="1" ht="15.75">
      <c r="A81" s="5" t="s">
        <v>23</v>
      </c>
      <c r="B81" s="6" t="s">
        <v>155</v>
      </c>
      <c r="C81" s="6" t="s">
        <v>22</v>
      </c>
      <c r="D81" s="3">
        <v>1059.3</v>
      </c>
      <c r="E81" s="3">
        <v>1059.3</v>
      </c>
      <c r="F81" s="1" t="s">
        <v>216</v>
      </c>
    </row>
    <row r="82" spans="1:6" s="20" customFormat="1" ht="63">
      <c r="A82" s="15" t="s">
        <v>182</v>
      </c>
      <c r="B82" s="4" t="s">
        <v>61</v>
      </c>
      <c r="C82" s="4"/>
      <c r="D82" s="16">
        <f>D83+D88+D91</f>
        <v>62542</v>
      </c>
      <c r="E82" s="16">
        <f>E83+E88+E91</f>
        <v>63145</v>
      </c>
      <c r="F82" s="1"/>
    </row>
    <row r="83" spans="1:6" s="20" customFormat="1" ht="78.75">
      <c r="A83" s="5" t="s">
        <v>62</v>
      </c>
      <c r="B83" s="6" t="s">
        <v>64</v>
      </c>
      <c r="C83" s="6"/>
      <c r="D83" s="3">
        <f>D84</f>
        <v>12308</v>
      </c>
      <c r="E83" s="3">
        <f>E84</f>
        <v>12319</v>
      </c>
      <c r="F83" s="1"/>
    </row>
    <row r="84" spans="1:5" s="1" customFormat="1" ht="15.75">
      <c r="A84" s="5" t="s">
        <v>201</v>
      </c>
      <c r="B84" s="6" t="s">
        <v>318</v>
      </c>
      <c r="C84" s="6"/>
      <c r="D84" s="3">
        <f>D85+D86+D87</f>
        <v>12308</v>
      </c>
      <c r="E84" s="3">
        <f>E85+E86+E87</f>
        <v>12319</v>
      </c>
    </row>
    <row r="85" spans="1:6" s="1" customFormat="1" ht="63">
      <c r="A85" s="5" t="s">
        <v>9</v>
      </c>
      <c r="B85" s="6" t="s">
        <v>318</v>
      </c>
      <c r="C85" s="6" t="s">
        <v>10</v>
      </c>
      <c r="D85" s="3">
        <v>10779</v>
      </c>
      <c r="E85" s="3">
        <v>10779</v>
      </c>
      <c r="F85" s="1" t="s">
        <v>38</v>
      </c>
    </row>
    <row r="86" spans="1:6" s="1" customFormat="1" ht="31.5">
      <c r="A86" s="5" t="s">
        <v>222</v>
      </c>
      <c r="B86" s="6" t="s">
        <v>318</v>
      </c>
      <c r="C86" s="6" t="s">
        <v>11</v>
      </c>
      <c r="D86" s="3">
        <v>1524</v>
      </c>
      <c r="E86" s="3">
        <v>1535</v>
      </c>
      <c r="F86" s="1" t="s">
        <v>38</v>
      </c>
    </row>
    <row r="87" spans="1:6" s="1" customFormat="1" ht="15.75">
      <c r="A87" s="5" t="s">
        <v>12</v>
      </c>
      <c r="B87" s="6" t="s">
        <v>318</v>
      </c>
      <c r="C87" s="6" t="s">
        <v>13</v>
      </c>
      <c r="D87" s="3">
        <v>5</v>
      </c>
      <c r="E87" s="3">
        <v>5</v>
      </c>
      <c r="F87" s="1" t="s">
        <v>38</v>
      </c>
    </row>
    <row r="88" spans="1:5" s="1" customFormat="1" ht="78.75">
      <c r="A88" s="5" t="s">
        <v>63</v>
      </c>
      <c r="B88" s="6" t="s">
        <v>66</v>
      </c>
      <c r="C88" s="6"/>
      <c r="D88" s="3">
        <f>D89</f>
        <v>44511</v>
      </c>
      <c r="E88" s="3">
        <f>E89</f>
        <v>45096</v>
      </c>
    </row>
    <row r="89" spans="1:5" s="1" customFormat="1" ht="15.75">
      <c r="A89" s="5" t="s">
        <v>33</v>
      </c>
      <c r="B89" s="6" t="s">
        <v>319</v>
      </c>
      <c r="C89" s="6"/>
      <c r="D89" s="3">
        <f>D90</f>
        <v>44511</v>
      </c>
      <c r="E89" s="3">
        <f>E90</f>
        <v>45096</v>
      </c>
    </row>
    <row r="90" spans="1:6" s="1" customFormat="1" ht="15.75">
      <c r="A90" s="5" t="s">
        <v>324</v>
      </c>
      <c r="B90" s="6" t="s">
        <v>319</v>
      </c>
      <c r="C90" s="6" t="s">
        <v>21</v>
      </c>
      <c r="D90" s="3">
        <v>44511</v>
      </c>
      <c r="E90" s="3">
        <v>45096</v>
      </c>
      <c r="F90" s="1" t="s">
        <v>38</v>
      </c>
    </row>
    <row r="91" spans="1:5" s="1" customFormat="1" ht="31.5">
      <c r="A91" s="5" t="s">
        <v>65</v>
      </c>
      <c r="B91" s="6" t="s">
        <v>320</v>
      </c>
      <c r="C91" s="6"/>
      <c r="D91" s="3">
        <f>D92</f>
        <v>5723</v>
      </c>
      <c r="E91" s="3">
        <f>E92</f>
        <v>5730</v>
      </c>
    </row>
    <row r="92" spans="1:5" s="1" customFormat="1" ht="15.75">
      <c r="A92" s="5" t="s">
        <v>224</v>
      </c>
      <c r="B92" s="6" t="s">
        <v>321</v>
      </c>
      <c r="C92" s="6"/>
      <c r="D92" s="3">
        <f>D93+D94+D95</f>
        <v>5723</v>
      </c>
      <c r="E92" s="3">
        <f>E93+E94+E95</f>
        <v>5730</v>
      </c>
    </row>
    <row r="93" spans="1:6" s="1" customFormat="1" ht="63">
      <c r="A93" s="5" t="s">
        <v>9</v>
      </c>
      <c r="B93" s="6" t="s">
        <v>321</v>
      </c>
      <c r="C93" s="6" t="s">
        <v>10</v>
      </c>
      <c r="D93" s="3">
        <v>5048</v>
      </c>
      <c r="E93" s="3">
        <v>5048</v>
      </c>
      <c r="F93" s="1" t="s">
        <v>38</v>
      </c>
    </row>
    <row r="94" spans="1:6" s="1" customFormat="1" ht="31.5">
      <c r="A94" s="5" t="s">
        <v>222</v>
      </c>
      <c r="B94" s="6" t="s">
        <v>321</v>
      </c>
      <c r="C94" s="6" t="s">
        <v>11</v>
      </c>
      <c r="D94" s="3">
        <v>674</v>
      </c>
      <c r="E94" s="3">
        <v>681</v>
      </c>
      <c r="F94" s="1" t="s">
        <v>38</v>
      </c>
    </row>
    <row r="95" spans="1:6" s="1" customFormat="1" ht="15.75">
      <c r="A95" s="5" t="s">
        <v>12</v>
      </c>
      <c r="B95" s="6" t="s">
        <v>321</v>
      </c>
      <c r="C95" s="6" t="s">
        <v>13</v>
      </c>
      <c r="D95" s="3">
        <v>1</v>
      </c>
      <c r="E95" s="3">
        <v>1</v>
      </c>
      <c r="F95" s="1" t="s">
        <v>38</v>
      </c>
    </row>
    <row r="96" spans="1:6" s="20" customFormat="1" ht="47.25">
      <c r="A96" s="15" t="s">
        <v>67</v>
      </c>
      <c r="B96" s="4" t="s">
        <v>68</v>
      </c>
      <c r="C96" s="4"/>
      <c r="D96" s="16">
        <f>D97+D100+D103</f>
        <v>49918</v>
      </c>
      <c r="E96" s="16">
        <f>E97+E100+E103</f>
        <v>50104</v>
      </c>
      <c r="F96" s="1"/>
    </row>
    <row r="97" spans="1:5" s="1" customFormat="1" ht="31.5">
      <c r="A97" s="5" t="s">
        <v>69</v>
      </c>
      <c r="B97" s="6" t="s">
        <v>70</v>
      </c>
      <c r="C97" s="6"/>
      <c r="D97" s="3">
        <f>D98</f>
        <v>12086</v>
      </c>
      <c r="E97" s="3">
        <f>E98</f>
        <v>12127</v>
      </c>
    </row>
    <row r="98" spans="1:5" s="1" customFormat="1" ht="15.75">
      <c r="A98" s="5" t="s">
        <v>25</v>
      </c>
      <c r="B98" s="6" t="s">
        <v>71</v>
      </c>
      <c r="C98" s="6"/>
      <c r="D98" s="3">
        <f>D99</f>
        <v>12086</v>
      </c>
      <c r="E98" s="3">
        <f>E99</f>
        <v>12127</v>
      </c>
    </row>
    <row r="99" spans="1:6" s="1" customFormat="1" ht="31.5">
      <c r="A99" s="5" t="s">
        <v>18</v>
      </c>
      <c r="B99" s="6" t="s">
        <v>71</v>
      </c>
      <c r="C99" s="6" t="s">
        <v>19</v>
      </c>
      <c r="D99" s="3">
        <v>12086</v>
      </c>
      <c r="E99" s="3">
        <v>12127</v>
      </c>
      <c r="F99" s="1" t="s">
        <v>38</v>
      </c>
    </row>
    <row r="100" spans="1:5" s="1" customFormat="1" ht="31.5">
      <c r="A100" s="5" t="s">
        <v>72</v>
      </c>
      <c r="B100" s="6" t="s">
        <v>73</v>
      </c>
      <c r="C100" s="6"/>
      <c r="D100" s="3">
        <f>D101</f>
        <v>35267</v>
      </c>
      <c r="E100" s="3">
        <f>E101</f>
        <v>35372</v>
      </c>
    </row>
    <row r="101" spans="1:5" s="1" customFormat="1" ht="15.75">
      <c r="A101" s="5" t="s">
        <v>185</v>
      </c>
      <c r="B101" s="6" t="s">
        <v>74</v>
      </c>
      <c r="C101" s="6"/>
      <c r="D101" s="3">
        <f>D102</f>
        <v>35267</v>
      </c>
      <c r="E101" s="3">
        <f>E102</f>
        <v>35372</v>
      </c>
    </row>
    <row r="102" spans="1:6" s="1" customFormat="1" ht="31.5">
      <c r="A102" s="5" t="s">
        <v>18</v>
      </c>
      <c r="B102" s="6" t="s">
        <v>74</v>
      </c>
      <c r="C102" s="6" t="s">
        <v>19</v>
      </c>
      <c r="D102" s="3">
        <v>35267</v>
      </c>
      <c r="E102" s="3">
        <v>35372</v>
      </c>
      <c r="F102" s="1" t="s">
        <v>38</v>
      </c>
    </row>
    <row r="103" spans="1:5" s="1" customFormat="1" ht="63">
      <c r="A103" s="5" t="s">
        <v>131</v>
      </c>
      <c r="B103" s="6" t="s">
        <v>75</v>
      </c>
      <c r="C103" s="6"/>
      <c r="D103" s="3">
        <f>D104</f>
        <v>2565</v>
      </c>
      <c r="E103" s="3">
        <f>E104</f>
        <v>2605</v>
      </c>
    </row>
    <row r="104" spans="1:5" s="1" customFormat="1" ht="15.75">
      <c r="A104" s="5" t="s">
        <v>330</v>
      </c>
      <c r="B104" s="6" t="s">
        <v>76</v>
      </c>
      <c r="C104" s="6"/>
      <c r="D104" s="3">
        <f>D106+D105+D107</f>
        <v>2565</v>
      </c>
      <c r="E104" s="3">
        <f>E106+E105+E107</f>
        <v>2605</v>
      </c>
    </row>
    <row r="105" spans="1:6" s="1" customFormat="1" ht="63">
      <c r="A105" s="5" t="s">
        <v>9</v>
      </c>
      <c r="B105" s="6" t="s">
        <v>76</v>
      </c>
      <c r="C105" s="6" t="s">
        <v>10</v>
      </c>
      <c r="D105" s="3">
        <v>20</v>
      </c>
      <c r="E105" s="3">
        <v>20</v>
      </c>
      <c r="F105" s="1" t="s">
        <v>38</v>
      </c>
    </row>
    <row r="106" spans="1:6" s="1" customFormat="1" ht="31.5">
      <c r="A106" s="5" t="s">
        <v>222</v>
      </c>
      <c r="B106" s="6" t="s">
        <v>76</v>
      </c>
      <c r="C106" s="6" t="s">
        <v>11</v>
      </c>
      <c r="D106" s="3">
        <v>860</v>
      </c>
      <c r="E106" s="3">
        <v>900</v>
      </c>
      <c r="F106" s="1" t="s">
        <v>38</v>
      </c>
    </row>
    <row r="107" spans="1:5" s="1" customFormat="1" ht="15.75">
      <c r="A107" s="5" t="s">
        <v>23</v>
      </c>
      <c r="B107" s="6" t="s">
        <v>76</v>
      </c>
      <c r="C107" s="6" t="s">
        <v>22</v>
      </c>
      <c r="D107" s="3">
        <v>1685</v>
      </c>
      <c r="E107" s="3">
        <v>1685</v>
      </c>
    </row>
    <row r="108" spans="1:6" s="20" customFormat="1" ht="47.25">
      <c r="A108" s="15" t="s">
        <v>183</v>
      </c>
      <c r="B108" s="4" t="s">
        <v>77</v>
      </c>
      <c r="C108" s="4"/>
      <c r="D108" s="16">
        <f>D109+D115</f>
        <v>1205</v>
      </c>
      <c r="E108" s="16">
        <f>E109+E115</f>
        <v>1205</v>
      </c>
      <c r="F108" s="1"/>
    </row>
    <row r="109" spans="1:5" s="1" customFormat="1" ht="31.5">
      <c r="A109" s="5" t="s">
        <v>158</v>
      </c>
      <c r="B109" s="6" t="s">
        <v>78</v>
      </c>
      <c r="C109" s="6"/>
      <c r="D109" s="3">
        <f>D110+D112</f>
        <v>460</v>
      </c>
      <c r="E109" s="3">
        <f>E110+E112</f>
        <v>460</v>
      </c>
    </row>
    <row r="110" spans="1:5" s="1" customFormat="1" ht="47.25">
      <c r="A110" s="5" t="s">
        <v>205</v>
      </c>
      <c r="B110" s="6" t="s">
        <v>79</v>
      </c>
      <c r="C110" s="6"/>
      <c r="D110" s="3">
        <f>D111</f>
        <v>100</v>
      </c>
      <c r="E110" s="3">
        <f>E111</f>
        <v>100</v>
      </c>
    </row>
    <row r="111" spans="1:6" s="1" customFormat="1" ht="15.75">
      <c r="A111" s="5" t="s">
        <v>23</v>
      </c>
      <c r="B111" s="6" t="s">
        <v>79</v>
      </c>
      <c r="C111" s="6" t="s">
        <v>22</v>
      </c>
      <c r="D111" s="3">
        <v>100</v>
      </c>
      <c r="E111" s="3">
        <v>100</v>
      </c>
      <c r="F111" s="1" t="s">
        <v>38</v>
      </c>
    </row>
    <row r="112" spans="1:6" s="20" customFormat="1" ht="15.75">
      <c r="A112" s="5" t="s">
        <v>245</v>
      </c>
      <c r="B112" s="6" t="s">
        <v>80</v>
      </c>
      <c r="C112" s="23"/>
      <c r="D112" s="3">
        <f>D113</f>
        <v>360</v>
      </c>
      <c r="E112" s="3">
        <f>E113</f>
        <v>360</v>
      </c>
      <c r="F112" s="1"/>
    </row>
    <row r="113" spans="1:6" s="20" customFormat="1" ht="15.75">
      <c r="A113" s="5" t="s">
        <v>23</v>
      </c>
      <c r="B113" s="6" t="s">
        <v>80</v>
      </c>
      <c r="C113" s="6" t="s">
        <v>22</v>
      </c>
      <c r="D113" s="3">
        <v>360</v>
      </c>
      <c r="E113" s="3">
        <v>360</v>
      </c>
      <c r="F113" s="1" t="s">
        <v>38</v>
      </c>
    </row>
    <row r="114" spans="1:6" s="20" customFormat="1" ht="63">
      <c r="A114" s="5" t="s">
        <v>160</v>
      </c>
      <c r="B114" s="6" t="s">
        <v>81</v>
      </c>
      <c r="C114" s="6"/>
      <c r="D114" s="3">
        <v>0</v>
      </c>
      <c r="E114" s="3">
        <v>0</v>
      </c>
      <c r="F114" s="1"/>
    </row>
    <row r="115" spans="1:5" s="1" customFormat="1" ht="94.5">
      <c r="A115" s="5" t="s">
        <v>159</v>
      </c>
      <c r="B115" s="6" t="s">
        <v>156</v>
      </c>
      <c r="C115" s="6"/>
      <c r="D115" s="3">
        <f>D116</f>
        <v>745</v>
      </c>
      <c r="E115" s="3">
        <f>E116</f>
        <v>745</v>
      </c>
    </row>
    <row r="116" spans="1:5" s="1" customFormat="1" ht="15.75">
      <c r="A116" s="5" t="s">
        <v>204</v>
      </c>
      <c r="B116" s="6" t="s">
        <v>157</v>
      </c>
      <c r="C116" s="6"/>
      <c r="D116" s="3">
        <f>D117</f>
        <v>745</v>
      </c>
      <c r="E116" s="3">
        <f>E117</f>
        <v>745</v>
      </c>
    </row>
    <row r="117" spans="1:6" s="1" customFormat="1" ht="31.5">
      <c r="A117" s="5" t="s">
        <v>18</v>
      </c>
      <c r="B117" s="6" t="s">
        <v>157</v>
      </c>
      <c r="C117" s="6" t="s">
        <v>19</v>
      </c>
      <c r="D117" s="3">
        <v>745</v>
      </c>
      <c r="E117" s="3">
        <v>745</v>
      </c>
      <c r="F117" s="1" t="s">
        <v>38</v>
      </c>
    </row>
    <row r="118" spans="1:6" s="20" customFormat="1" ht="47.25">
      <c r="A118" s="15" t="s">
        <v>238</v>
      </c>
      <c r="B118" s="4" t="s">
        <v>82</v>
      </c>
      <c r="C118" s="4"/>
      <c r="D118" s="16">
        <f>D120</f>
        <v>2000</v>
      </c>
      <c r="E118" s="16">
        <f>E120</f>
        <v>2000</v>
      </c>
      <c r="F118" s="1"/>
    </row>
    <row r="119" spans="1:6" s="20" customFormat="1" ht="31.5">
      <c r="A119" s="5" t="s">
        <v>83</v>
      </c>
      <c r="B119" s="6" t="s">
        <v>84</v>
      </c>
      <c r="C119" s="6"/>
      <c r="D119" s="3">
        <f>D120</f>
        <v>2000</v>
      </c>
      <c r="E119" s="3">
        <f>E120</f>
        <v>2000</v>
      </c>
      <c r="F119" s="1"/>
    </row>
    <row r="120" spans="1:5" s="1" customFormat="1" ht="47.25">
      <c r="A120" s="5" t="s">
        <v>244</v>
      </c>
      <c r="B120" s="6" t="s">
        <v>85</v>
      </c>
      <c r="C120" s="6"/>
      <c r="D120" s="3">
        <f>D121</f>
        <v>2000</v>
      </c>
      <c r="E120" s="3">
        <f>E121</f>
        <v>2000</v>
      </c>
    </row>
    <row r="121" spans="1:6" s="1" customFormat="1" ht="15.75">
      <c r="A121" s="5" t="s">
        <v>12</v>
      </c>
      <c r="B121" s="6" t="s">
        <v>85</v>
      </c>
      <c r="C121" s="6" t="s">
        <v>13</v>
      </c>
      <c r="D121" s="3">
        <v>2000</v>
      </c>
      <c r="E121" s="3">
        <v>2000</v>
      </c>
      <c r="F121" s="1" t="s">
        <v>38</v>
      </c>
    </row>
    <row r="122" spans="1:6" s="20" customFormat="1" ht="63">
      <c r="A122" s="15" t="s">
        <v>239</v>
      </c>
      <c r="B122" s="4" t="s">
        <v>86</v>
      </c>
      <c r="C122" s="4"/>
      <c r="D122" s="16">
        <f>D123+D140+D144</f>
        <v>19004.1</v>
      </c>
      <c r="E122" s="16">
        <f>E123+E140+E144</f>
        <v>19026.1</v>
      </c>
      <c r="F122" s="1"/>
    </row>
    <row r="123" spans="1:6" s="20" customFormat="1" ht="31.5">
      <c r="A123" s="22" t="s">
        <v>293</v>
      </c>
      <c r="B123" s="23" t="s">
        <v>168</v>
      </c>
      <c r="C123" s="23"/>
      <c r="D123" s="24">
        <f>D124+D127+D130+D133</f>
        <v>15959</v>
      </c>
      <c r="E123" s="24">
        <f>E124+E127+E130+E133</f>
        <v>15981</v>
      </c>
      <c r="F123" s="28">
        <f>F124</f>
        <v>0</v>
      </c>
    </row>
    <row r="124" spans="1:6" s="20" customFormat="1" ht="47.25">
      <c r="A124" s="5" t="s">
        <v>294</v>
      </c>
      <c r="B124" s="6" t="s">
        <v>169</v>
      </c>
      <c r="C124" s="6"/>
      <c r="D124" s="3">
        <f>D125</f>
        <v>3500</v>
      </c>
      <c r="E124" s="3">
        <f>E125</f>
        <v>3500</v>
      </c>
      <c r="F124" s="1"/>
    </row>
    <row r="125" spans="1:5" s="1" customFormat="1" ht="15.75">
      <c r="A125" s="5" t="s">
        <v>184</v>
      </c>
      <c r="B125" s="6" t="s">
        <v>170</v>
      </c>
      <c r="C125" s="6"/>
      <c r="D125" s="3">
        <f>D126</f>
        <v>3500</v>
      </c>
      <c r="E125" s="3">
        <f>E126</f>
        <v>3500</v>
      </c>
    </row>
    <row r="126" spans="1:6" s="1" customFormat="1" ht="15" customHeight="1">
      <c r="A126" s="5" t="s">
        <v>12</v>
      </c>
      <c r="B126" s="6" t="s">
        <v>170</v>
      </c>
      <c r="C126" s="6" t="s">
        <v>13</v>
      </c>
      <c r="D126" s="3">
        <v>3500</v>
      </c>
      <c r="E126" s="3">
        <v>3500</v>
      </c>
      <c r="F126" s="1" t="s">
        <v>38</v>
      </c>
    </row>
    <row r="127" spans="1:5" s="1" customFormat="1" ht="31.5">
      <c r="A127" s="5" t="s">
        <v>295</v>
      </c>
      <c r="B127" s="6" t="s">
        <v>296</v>
      </c>
      <c r="C127" s="6"/>
      <c r="D127" s="3">
        <f>D128</f>
        <v>500</v>
      </c>
      <c r="E127" s="3">
        <f>E128</f>
        <v>500</v>
      </c>
    </row>
    <row r="128" spans="1:5" s="1" customFormat="1" ht="15.75">
      <c r="A128" s="5" t="s">
        <v>184</v>
      </c>
      <c r="B128" s="6" t="s">
        <v>303</v>
      </c>
      <c r="C128" s="6"/>
      <c r="D128" s="3">
        <f>D129</f>
        <v>500</v>
      </c>
      <c r="E128" s="3">
        <f>E129</f>
        <v>500</v>
      </c>
    </row>
    <row r="129" spans="1:5" s="1" customFormat="1" ht="15.75">
      <c r="A129" s="5" t="s">
        <v>12</v>
      </c>
      <c r="B129" s="6" t="s">
        <v>303</v>
      </c>
      <c r="C129" s="6" t="s">
        <v>13</v>
      </c>
      <c r="D129" s="3">
        <v>500</v>
      </c>
      <c r="E129" s="3">
        <v>500</v>
      </c>
    </row>
    <row r="130" spans="1:5" s="1" customFormat="1" ht="47.25">
      <c r="A130" s="5" t="s">
        <v>132</v>
      </c>
      <c r="B130" s="6" t="s">
        <v>297</v>
      </c>
      <c r="C130" s="6"/>
      <c r="D130" s="3">
        <f>D131</f>
        <v>2772</v>
      </c>
      <c r="E130" s="3">
        <f>E131</f>
        <v>2774</v>
      </c>
    </row>
    <row r="131" spans="1:5" s="1" customFormat="1" ht="15" customHeight="1">
      <c r="A131" s="5" t="s">
        <v>15</v>
      </c>
      <c r="B131" s="6" t="s">
        <v>298</v>
      </c>
      <c r="C131" s="6"/>
      <c r="D131" s="3">
        <f>D132</f>
        <v>2772</v>
      </c>
      <c r="E131" s="3">
        <f>E132</f>
        <v>2774</v>
      </c>
    </row>
    <row r="132" spans="1:5" s="1" customFormat="1" ht="31.5">
      <c r="A132" s="5" t="s">
        <v>18</v>
      </c>
      <c r="B132" s="6" t="s">
        <v>298</v>
      </c>
      <c r="C132" s="6" t="s">
        <v>19</v>
      </c>
      <c r="D132" s="3">
        <v>2772</v>
      </c>
      <c r="E132" s="3">
        <v>2774</v>
      </c>
    </row>
    <row r="133" spans="1:5" s="1" customFormat="1" ht="78.75">
      <c r="A133" s="5" t="s">
        <v>133</v>
      </c>
      <c r="B133" s="6" t="s">
        <v>299</v>
      </c>
      <c r="C133" s="6"/>
      <c r="D133" s="3">
        <f>D134+D138</f>
        <v>9187</v>
      </c>
      <c r="E133" s="3">
        <f>E134+E138</f>
        <v>9207</v>
      </c>
    </row>
    <row r="134" spans="1:6" s="20" customFormat="1" ht="15.75">
      <c r="A134" s="5" t="s">
        <v>201</v>
      </c>
      <c r="B134" s="6" t="s">
        <v>300</v>
      </c>
      <c r="C134" s="6"/>
      <c r="D134" s="3">
        <f>D135+D136+D137</f>
        <v>8187</v>
      </c>
      <c r="E134" s="3">
        <f>E135+E136+E137</f>
        <v>8207</v>
      </c>
      <c r="F134" s="1"/>
    </row>
    <row r="135" spans="1:6" s="20" customFormat="1" ht="63">
      <c r="A135" s="5" t="s">
        <v>9</v>
      </c>
      <c r="B135" s="6" t="s">
        <v>300</v>
      </c>
      <c r="C135" s="6" t="s">
        <v>10</v>
      </c>
      <c r="D135" s="3">
        <v>6233</v>
      </c>
      <c r="E135" s="3">
        <v>6233</v>
      </c>
      <c r="F135" s="1" t="s">
        <v>38</v>
      </c>
    </row>
    <row r="136" spans="1:6" s="20" customFormat="1" ht="31.5">
      <c r="A136" s="5" t="s">
        <v>222</v>
      </c>
      <c r="B136" s="6" t="s">
        <v>300</v>
      </c>
      <c r="C136" s="6" t="s">
        <v>11</v>
      </c>
      <c r="D136" s="3">
        <v>1830</v>
      </c>
      <c r="E136" s="3">
        <v>1852</v>
      </c>
      <c r="F136" s="1" t="s">
        <v>38</v>
      </c>
    </row>
    <row r="137" spans="1:6" s="20" customFormat="1" ht="15.75">
      <c r="A137" s="5" t="s">
        <v>12</v>
      </c>
      <c r="B137" s="6" t="s">
        <v>300</v>
      </c>
      <c r="C137" s="6" t="s">
        <v>13</v>
      </c>
      <c r="D137" s="3">
        <v>124</v>
      </c>
      <c r="E137" s="3">
        <v>122</v>
      </c>
      <c r="F137" s="1" t="s">
        <v>38</v>
      </c>
    </row>
    <row r="138" spans="1:5" s="1" customFormat="1" ht="15.75">
      <c r="A138" s="5" t="s">
        <v>184</v>
      </c>
      <c r="B138" s="6" t="s">
        <v>304</v>
      </c>
      <c r="C138" s="6"/>
      <c r="D138" s="3">
        <f>D139</f>
        <v>1000</v>
      </c>
      <c r="E138" s="3">
        <f>E139</f>
        <v>1000</v>
      </c>
    </row>
    <row r="139" spans="1:5" s="1" customFormat="1" ht="31.5">
      <c r="A139" s="5" t="s">
        <v>222</v>
      </c>
      <c r="B139" s="6" t="s">
        <v>304</v>
      </c>
      <c r="C139" s="6" t="s">
        <v>11</v>
      </c>
      <c r="D139" s="3">
        <v>1000</v>
      </c>
      <c r="E139" s="3">
        <v>1000</v>
      </c>
    </row>
    <row r="140" spans="1:5" s="1" customFormat="1" ht="15.75">
      <c r="A140" s="22" t="s">
        <v>288</v>
      </c>
      <c r="B140" s="23" t="s">
        <v>285</v>
      </c>
      <c r="C140" s="23"/>
      <c r="D140" s="24">
        <f aca="true" t="shared" si="0" ref="D140:E142">D141</f>
        <v>500</v>
      </c>
      <c r="E140" s="24">
        <f t="shared" si="0"/>
        <v>500</v>
      </c>
    </row>
    <row r="141" spans="1:5" s="1" customFormat="1" ht="31.5">
      <c r="A141" s="5" t="s">
        <v>291</v>
      </c>
      <c r="B141" s="6" t="s">
        <v>286</v>
      </c>
      <c r="C141" s="6"/>
      <c r="D141" s="3">
        <f t="shared" si="0"/>
        <v>500</v>
      </c>
      <c r="E141" s="3">
        <f t="shared" si="0"/>
        <v>500</v>
      </c>
    </row>
    <row r="142" spans="1:6" s="1" customFormat="1" ht="15.75">
      <c r="A142" s="5" t="s">
        <v>184</v>
      </c>
      <c r="B142" s="6" t="s">
        <v>287</v>
      </c>
      <c r="C142" s="6"/>
      <c r="D142" s="3">
        <f t="shared" si="0"/>
        <v>500</v>
      </c>
      <c r="E142" s="3">
        <f t="shared" si="0"/>
        <v>500</v>
      </c>
      <c r="F142" s="29">
        <f>F143</f>
        <v>0</v>
      </c>
    </row>
    <row r="143" spans="1:5" s="1" customFormat="1" ht="15.75">
      <c r="A143" s="5" t="s">
        <v>12</v>
      </c>
      <c r="B143" s="6" t="s">
        <v>287</v>
      </c>
      <c r="C143" s="6" t="s">
        <v>13</v>
      </c>
      <c r="D143" s="3">
        <v>500</v>
      </c>
      <c r="E143" s="3">
        <v>500</v>
      </c>
    </row>
    <row r="144" spans="1:5" s="1" customFormat="1" ht="31.5">
      <c r="A144" s="5" t="s">
        <v>292</v>
      </c>
      <c r="B144" s="6" t="s">
        <v>289</v>
      </c>
      <c r="C144" s="6"/>
      <c r="D144" s="3">
        <f>D145</f>
        <v>2545.1</v>
      </c>
      <c r="E144" s="3">
        <f>E145</f>
        <v>2545.1</v>
      </c>
    </row>
    <row r="145" spans="1:5" s="1" customFormat="1" ht="31.5">
      <c r="A145" s="5" t="s">
        <v>163</v>
      </c>
      <c r="B145" s="6" t="s">
        <v>290</v>
      </c>
      <c r="C145" s="6"/>
      <c r="D145" s="3">
        <f>D146+D148</f>
        <v>2545.1</v>
      </c>
      <c r="E145" s="3">
        <f>E146+E148</f>
        <v>2545.1</v>
      </c>
    </row>
    <row r="146" spans="1:5" s="1" customFormat="1" ht="63">
      <c r="A146" s="5" t="s">
        <v>0</v>
      </c>
      <c r="B146" s="6" t="s">
        <v>301</v>
      </c>
      <c r="C146" s="6"/>
      <c r="D146" s="3">
        <f>D147</f>
        <v>672.4</v>
      </c>
      <c r="E146" s="3">
        <f>E147</f>
        <v>672.4</v>
      </c>
    </row>
    <row r="147" spans="1:6" s="1" customFormat="1" ht="31.5">
      <c r="A147" s="5" t="s">
        <v>222</v>
      </c>
      <c r="B147" s="6" t="s">
        <v>301</v>
      </c>
      <c r="C147" s="6" t="s">
        <v>11</v>
      </c>
      <c r="D147" s="3">
        <v>672.4</v>
      </c>
      <c r="E147" s="3">
        <v>672.4</v>
      </c>
      <c r="F147" s="1" t="s">
        <v>214</v>
      </c>
    </row>
    <row r="148" spans="1:5" s="1" customFormat="1" ht="47.25">
      <c r="A148" s="5" t="s">
        <v>141</v>
      </c>
      <c r="B148" s="6" t="s">
        <v>302</v>
      </c>
      <c r="C148" s="6"/>
      <c r="D148" s="3">
        <f>D149</f>
        <v>1872.7</v>
      </c>
      <c r="E148" s="3">
        <f>E149</f>
        <v>1872.7</v>
      </c>
    </row>
    <row r="149" spans="1:6" s="1" customFormat="1" ht="31.5">
      <c r="A149" s="5" t="s">
        <v>222</v>
      </c>
      <c r="B149" s="6" t="s">
        <v>302</v>
      </c>
      <c r="C149" s="6" t="s">
        <v>11</v>
      </c>
      <c r="D149" s="3">
        <v>1872.7</v>
      </c>
      <c r="E149" s="3">
        <v>1872.7</v>
      </c>
      <c r="F149" s="1" t="s">
        <v>214</v>
      </c>
    </row>
    <row r="150" spans="1:6" s="20" customFormat="1" ht="47.25">
      <c r="A150" s="15" t="s">
        <v>240</v>
      </c>
      <c r="B150" s="4" t="s">
        <v>87</v>
      </c>
      <c r="C150" s="4"/>
      <c r="D150" s="16">
        <f>D151+D158+D161+D164</f>
        <v>80921</v>
      </c>
      <c r="E150" s="16">
        <f>E151+E158+E161+E164</f>
        <v>80347</v>
      </c>
      <c r="F150" s="1"/>
    </row>
    <row r="151" spans="1:6" s="20" customFormat="1" ht="47.25">
      <c r="A151" s="5" t="s">
        <v>89</v>
      </c>
      <c r="B151" s="6" t="s">
        <v>88</v>
      </c>
      <c r="C151" s="6"/>
      <c r="D151" s="3">
        <f>D152+D154+D156</f>
        <v>46802</v>
      </c>
      <c r="E151" s="3">
        <f>E152+E154+E156</f>
        <v>47222</v>
      </c>
      <c r="F151" s="1"/>
    </row>
    <row r="152" spans="1:6" s="20" customFormat="1" ht="15.75">
      <c r="A152" s="5" t="s">
        <v>219</v>
      </c>
      <c r="B152" s="6" t="s">
        <v>90</v>
      </c>
      <c r="C152" s="6"/>
      <c r="D152" s="3">
        <f>D153</f>
        <v>27977</v>
      </c>
      <c r="E152" s="3">
        <f>E153</f>
        <v>28317</v>
      </c>
      <c r="F152" s="1"/>
    </row>
    <row r="153" spans="1:6" s="20" customFormat="1" ht="31.5">
      <c r="A153" s="5" t="s">
        <v>18</v>
      </c>
      <c r="B153" s="6" t="s">
        <v>90</v>
      </c>
      <c r="C153" s="6" t="s">
        <v>19</v>
      </c>
      <c r="D153" s="3">
        <v>27977</v>
      </c>
      <c r="E153" s="3">
        <v>28317</v>
      </c>
      <c r="F153" s="1" t="s">
        <v>38</v>
      </c>
    </row>
    <row r="154" spans="1:5" s="1" customFormat="1" ht="15.75">
      <c r="A154" s="5" t="s">
        <v>328</v>
      </c>
      <c r="B154" s="6" t="s">
        <v>91</v>
      </c>
      <c r="C154" s="6"/>
      <c r="D154" s="3">
        <f>D155</f>
        <v>17825</v>
      </c>
      <c r="E154" s="3">
        <f>E155</f>
        <v>17905</v>
      </c>
    </row>
    <row r="155" spans="1:6" s="1" customFormat="1" ht="31.5">
      <c r="A155" s="5" t="s">
        <v>18</v>
      </c>
      <c r="B155" s="6" t="s">
        <v>91</v>
      </c>
      <c r="C155" s="6" t="s">
        <v>19</v>
      </c>
      <c r="D155" s="3">
        <v>17825</v>
      </c>
      <c r="E155" s="3">
        <v>17905</v>
      </c>
      <c r="F155" s="1" t="s">
        <v>38</v>
      </c>
    </row>
    <row r="156" spans="1:5" s="1" customFormat="1" ht="15.75">
      <c r="A156" s="5" t="s">
        <v>220</v>
      </c>
      <c r="B156" s="6" t="s">
        <v>92</v>
      </c>
      <c r="C156" s="6"/>
      <c r="D156" s="3">
        <f>D157</f>
        <v>1000</v>
      </c>
      <c r="E156" s="3">
        <f>E157</f>
        <v>1000</v>
      </c>
    </row>
    <row r="157" spans="1:6" s="1" customFormat="1" ht="31.5">
      <c r="A157" s="5" t="s">
        <v>222</v>
      </c>
      <c r="B157" s="6" t="s">
        <v>92</v>
      </c>
      <c r="C157" s="6" t="s">
        <v>11</v>
      </c>
      <c r="D157" s="3">
        <v>1000</v>
      </c>
      <c r="E157" s="3">
        <v>1000</v>
      </c>
      <c r="F157" s="1" t="s">
        <v>38</v>
      </c>
    </row>
    <row r="158" spans="1:6" s="20" customFormat="1" ht="47.25">
      <c r="A158" s="5" t="s">
        <v>93</v>
      </c>
      <c r="B158" s="6" t="s">
        <v>94</v>
      </c>
      <c r="C158" s="6"/>
      <c r="D158" s="3">
        <f>D159</f>
        <v>32009</v>
      </c>
      <c r="E158" s="3">
        <f>E159</f>
        <v>31015</v>
      </c>
      <c r="F158" s="1"/>
    </row>
    <row r="159" spans="1:6" s="20" customFormat="1" ht="15.75">
      <c r="A159" s="5" t="s">
        <v>327</v>
      </c>
      <c r="B159" s="6" t="s">
        <v>95</v>
      </c>
      <c r="C159" s="6"/>
      <c r="D159" s="3">
        <f>D160</f>
        <v>32009</v>
      </c>
      <c r="E159" s="3">
        <f>E160</f>
        <v>31015</v>
      </c>
      <c r="F159" s="1"/>
    </row>
    <row r="160" spans="1:6" s="20" customFormat="1" ht="31.5">
      <c r="A160" s="5" t="s">
        <v>18</v>
      </c>
      <c r="B160" s="6" t="s">
        <v>95</v>
      </c>
      <c r="C160" s="6" t="s">
        <v>19</v>
      </c>
      <c r="D160" s="3">
        <v>32009</v>
      </c>
      <c r="E160" s="3">
        <v>31015</v>
      </c>
      <c r="F160" s="1" t="s">
        <v>38</v>
      </c>
    </row>
    <row r="161" spans="1:6" s="20" customFormat="1" ht="47.25">
      <c r="A161" s="5" t="s">
        <v>134</v>
      </c>
      <c r="B161" s="6" t="s">
        <v>96</v>
      </c>
      <c r="C161" s="6"/>
      <c r="D161" s="3">
        <f>D162</f>
        <v>1320</v>
      </c>
      <c r="E161" s="3">
        <f>E162</f>
        <v>1320</v>
      </c>
      <c r="F161" s="1"/>
    </row>
    <row r="162" spans="1:5" s="1" customFormat="1" ht="31.5">
      <c r="A162" s="5" t="s">
        <v>16</v>
      </c>
      <c r="B162" s="6" t="s">
        <v>97</v>
      </c>
      <c r="C162" s="6"/>
      <c r="D162" s="3">
        <f>D163</f>
        <v>1320</v>
      </c>
      <c r="E162" s="3">
        <f>E163</f>
        <v>1320</v>
      </c>
    </row>
    <row r="163" spans="1:6" s="1" customFormat="1" ht="31.5">
      <c r="A163" s="5" t="s">
        <v>222</v>
      </c>
      <c r="B163" s="6" t="s">
        <v>97</v>
      </c>
      <c r="C163" s="6" t="s">
        <v>11</v>
      </c>
      <c r="D163" s="3">
        <v>1320</v>
      </c>
      <c r="E163" s="3">
        <v>1320</v>
      </c>
      <c r="F163" s="1" t="s">
        <v>38</v>
      </c>
    </row>
    <row r="164" spans="1:6" s="20" customFormat="1" ht="31.5">
      <c r="A164" s="5" t="s">
        <v>98</v>
      </c>
      <c r="B164" s="6" t="s">
        <v>99</v>
      </c>
      <c r="C164" s="6"/>
      <c r="D164" s="3">
        <f>D165</f>
        <v>790</v>
      </c>
      <c r="E164" s="3">
        <f>E165</f>
        <v>790</v>
      </c>
      <c r="F164" s="1"/>
    </row>
    <row r="165" spans="1:5" s="1" customFormat="1" ht="31.5">
      <c r="A165" s="5" t="s">
        <v>17</v>
      </c>
      <c r="B165" s="6" t="s">
        <v>100</v>
      </c>
      <c r="C165" s="6"/>
      <c r="D165" s="3">
        <f>D166</f>
        <v>790</v>
      </c>
      <c r="E165" s="3">
        <f>E166</f>
        <v>790</v>
      </c>
    </row>
    <row r="166" spans="1:6" s="1" customFormat="1" ht="31.5">
      <c r="A166" s="5" t="s">
        <v>222</v>
      </c>
      <c r="B166" s="6" t="s">
        <v>100</v>
      </c>
      <c r="C166" s="6" t="s">
        <v>11</v>
      </c>
      <c r="D166" s="3">
        <v>790</v>
      </c>
      <c r="E166" s="3">
        <v>790</v>
      </c>
      <c r="F166" s="1" t="s">
        <v>38</v>
      </c>
    </row>
    <row r="167" spans="1:7" s="20" customFormat="1" ht="47.25">
      <c r="A167" s="15" t="s">
        <v>242</v>
      </c>
      <c r="B167" s="4" t="s">
        <v>101</v>
      </c>
      <c r="C167" s="4"/>
      <c r="D167" s="16">
        <f>D168+D173+D180+D191</f>
        <v>55989.4</v>
      </c>
      <c r="E167" s="16">
        <f>E168+E173+E180+E191</f>
        <v>56064.4</v>
      </c>
      <c r="F167" s="1"/>
      <c r="G167" s="21"/>
    </row>
    <row r="168" spans="1:7" s="20" customFormat="1" ht="47.25">
      <c r="A168" s="5" t="s">
        <v>102</v>
      </c>
      <c r="B168" s="6" t="s">
        <v>103</v>
      </c>
      <c r="C168" s="6"/>
      <c r="D168" s="3">
        <f>D169</f>
        <v>3396</v>
      </c>
      <c r="E168" s="3">
        <f>E169</f>
        <v>3396</v>
      </c>
      <c r="F168" s="1"/>
      <c r="G168" s="21"/>
    </row>
    <row r="169" spans="1:7" s="20" customFormat="1" ht="31.5">
      <c r="A169" s="5" t="s">
        <v>221</v>
      </c>
      <c r="B169" s="6" t="s">
        <v>104</v>
      </c>
      <c r="C169" s="6"/>
      <c r="D169" s="3">
        <f>D170+D171+D172</f>
        <v>3396</v>
      </c>
      <c r="E169" s="3">
        <f>E170+E171+E172</f>
        <v>3396</v>
      </c>
      <c r="F169" s="1"/>
      <c r="G169" s="21"/>
    </row>
    <row r="170" spans="1:7" s="20" customFormat="1" ht="63">
      <c r="A170" s="5" t="s">
        <v>9</v>
      </c>
      <c r="B170" s="6" t="s">
        <v>104</v>
      </c>
      <c r="C170" s="6" t="s">
        <v>10</v>
      </c>
      <c r="D170" s="3">
        <v>2690</v>
      </c>
      <c r="E170" s="3">
        <v>2690</v>
      </c>
      <c r="F170" s="1"/>
      <c r="G170" s="21"/>
    </row>
    <row r="171" spans="1:7" s="20" customFormat="1" ht="31.5">
      <c r="A171" s="5" t="s">
        <v>222</v>
      </c>
      <c r="B171" s="6" t="s">
        <v>104</v>
      </c>
      <c r="C171" s="6" t="s">
        <v>11</v>
      </c>
      <c r="D171" s="3">
        <v>494</v>
      </c>
      <c r="E171" s="3">
        <v>494</v>
      </c>
      <c r="F171" s="1"/>
      <c r="G171" s="21"/>
    </row>
    <row r="172" spans="1:7" s="20" customFormat="1" ht="15.75">
      <c r="A172" s="5" t="s">
        <v>12</v>
      </c>
      <c r="B172" s="6" t="s">
        <v>104</v>
      </c>
      <c r="C172" s="6" t="s">
        <v>13</v>
      </c>
      <c r="D172" s="3">
        <v>212</v>
      </c>
      <c r="E172" s="3">
        <v>212</v>
      </c>
      <c r="F172" s="1"/>
      <c r="G172" s="21"/>
    </row>
    <row r="173" spans="1:7" s="20" customFormat="1" ht="47.25">
      <c r="A173" s="5" t="s">
        <v>105</v>
      </c>
      <c r="B173" s="6" t="s">
        <v>106</v>
      </c>
      <c r="C173" s="6"/>
      <c r="D173" s="3">
        <f>D174+D178</f>
        <v>46121</v>
      </c>
      <c r="E173" s="3">
        <f>E174+E178</f>
        <v>46196</v>
      </c>
      <c r="F173" s="1"/>
      <c r="G173" s="21"/>
    </row>
    <row r="174" spans="1:7" s="20" customFormat="1" ht="31.5">
      <c r="A174" s="5" t="s">
        <v>221</v>
      </c>
      <c r="B174" s="6" t="s">
        <v>107</v>
      </c>
      <c r="C174" s="6"/>
      <c r="D174" s="3">
        <f>D175+D176+D177</f>
        <v>43872</v>
      </c>
      <c r="E174" s="3">
        <f>E175+E176+E177</f>
        <v>43947</v>
      </c>
      <c r="F174" s="1"/>
      <c r="G174" s="21"/>
    </row>
    <row r="175" spans="1:6" s="20" customFormat="1" ht="63">
      <c r="A175" s="5" t="s">
        <v>9</v>
      </c>
      <c r="B175" s="6" t="s">
        <v>107</v>
      </c>
      <c r="C175" s="6" t="s">
        <v>10</v>
      </c>
      <c r="D175" s="3">
        <v>32673</v>
      </c>
      <c r="E175" s="3">
        <v>32673</v>
      </c>
      <c r="F175" s="1" t="s">
        <v>38</v>
      </c>
    </row>
    <row r="176" spans="1:6" s="20" customFormat="1" ht="31.5">
      <c r="A176" s="5" t="s">
        <v>222</v>
      </c>
      <c r="B176" s="6" t="s">
        <v>107</v>
      </c>
      <c r="C176" s="6" t="s">
        <v>11</v>
      </c>
      <c r="D176" s="3">
        <v>10984</v>
      </c>
      <c r="E176" s="3">
        <v>11060</v>
      </c>
      <c r="F176" s="1" t="s">
        <v>38</v>
      </c>
    </row>
    <row r="177" spans="1:6" s="20" customFormat="1" ht="15.75">
      <c r="A177" s="5" t="s">
        <v>12</v>
      </c>
      <c r="B177" s="6" t="s">
        <v>107</v>
      </c>
      <c r="C177" s="6" t="s">
        <v>13</v>
      </c>
      <c r="D177" s="3">
        <v>215</v>
      </c>
      <c r="E177" s="3">
        <v>214</v>
      </c>
      <c r="F177" s="1" t="s">
        <v>38</v>
      </c>
    </row>
    <row r="178" spans="1:5" s="1" customFormat="1" ht="31.5">
      <c r="A178" s="5" t="s">
        <v>203</v>
      </c>
      <c r="B178" s="6" t="s">
        <v>108</v>
      </c>
      <c r="C178" s="6"/>
      <c r="D178" s="3">
        <f>D179</f>
        <v>2249</v>
      </c>
      <c r="E178" s="3">
        <f>E179</f>
        <v>2249</v>
      </c>
    </row>
    <row r="179" spans="1:6" s="1" customFormat="1" ht="63">
      <c r="A179" s="5" t="s">
        <v>9</v>
      </c>
      <c r="B179" s="6" t="s">
        <v>108</v>
      </c>
      <c r="C179" s="6" t="s">
        <v>10</v>
      </c>
      <c r="D179" s="3">
        <v>2249</v>
      </c>
      <c r="E179" s="3">
        <v>2249</v>
      </c>
      <c r="F179" s="1" t="s">
        <v>38</v>
      </c>
    </row>
    <row r="180" spans="1:5" s="1" customFormat="1" ht="47.25">
      <c r="A180" s="5" t="s">
        <v>109</v>
      </c>
      <c r="B180" s="6" t="s">
        <v>110</v>
      </c>
      <c r="C180" s="6"/>
      <c r="D180" s="3">
        <f>D181+D183+D186+D188</f>
        <v>6472.400000000001</v>
      </c>
      <c r="E180" s="3">
        <f>E181+E183+E186+E188</f>
        <v>6472.400000000001</v>
      </c>
    </row>
    <row r="181" spans="1:5" s="1" customFormat="1" ht="47.25">
      <c r="A181" s="5" t="s">
        <v>14</v>
      </c>
      <c r="B181" s="6" t="s">
        <v>111</v>
      </c>
      <c r="C181" s="6"/>
      <c r="D181" s="3">
        <f>D182</f>
        <v>1571.1</v>
      </c>
      <c r="E181" s="3">
        <f>E182</f>
        <v>1571.1</v>
      </c>
    </row>
    <row r="182" spans="1:6" s="1" customFormat="1" ht="15.75">
      <c r="A182" s="5" t="s">
        <v>324</v>
      </c>
      <c r="B182" s="6" t="s">
        <v>111</v>
      </c>
      <c r="C182" s="6" t="s">
        <v>21</v>
      </c>
      <c r="D182" s="3">
        <v>1571.1</v>
      </c>
      <c r="E182" s="3">
        <v>1571.1</v>
      </c>
      <c r="F182" s="1" t="s">
        <v>216</v>
      </c>
    </row>
    <row r="183" spans="1:5" s="1" customFormat="1" ht="47.25">
      <c r="A183" s="5" t="s">
        <v>331</v>
      </c>
      <c r="B183" s="6" t="s">
        <v>114</v>
      </c>
      <c r="C183" s="6"/>
      <c r="D183" s="3">
        <f>D184+D185</f>
        <v>3635</v>
      </c>
      <c r="E183" s="3">
        <f>E184+E185</f>
        <v>3635</v>
      </c>
    </row>
    <row r="184" spans="1:6" s="1" customFormat="1" ht="63">
      <c r="A184" s="5" t="s">
        <v>9</v>
      </c>
      <c r="B184" s="6" t="s">
        <v>114</v>
      </c>
      <c r="C184" s="6" t="s">
        <v>10</v>
      </c>
      <c r="D184" s="3">
        <v>3290</v>
      </c>
      <c r="E184" s="3">
        <v>3290</v>
      </c>
      <c r="F184" s="1" t="s">
        <v>214</v>
      </c>
    </row>
    <row r="185" spans="1:6" s="1" customFormat="1" ht="31.5">
      <c r="A185" s="5" t="s">
        <v>222</v>
      </c>
      <c r="B185" s="6" t="s">
        <v>114</v>
      </c>
      <c r="C185" s="6" t="s">
        <v>11</v>
      </c>
      <c r="D185" s="3">
        <v>345</v>
      </c>
      <c r="E185" s="3">
        <v>345</v>
      </c>
      <c r="F185" s="1" t="s">
        <v>214</v>
      </c>
    </row>
    <row r="186" spans="1:5" s="1" customFormat="1" ht="63">
      <c r="A186" s="5" t="s">
        <v>193</v>
      </c>
      <c r="B186" s="6" t="s">
        <v>112</v>
      </c>
      <c r="C186" s="6"/>
      <c r="D186" s="3">
        <f>D187</f>
        <v>998</v>
      </c>
      <c r="E186" s="3">
        <f>E187</f>
        <v>998</v>
      </c>
    </row>
    <row r="187" spans="1:6" s="1" customFormat="1" ht="63">
      <c r="A187" s="5" t="s">
        <v>9</v>
      </c>
      <c r="B187" s="6" t="s">
        <v>112</v>
      </c>
      <c r="C187" s="6" t="s">
        <v>10</v>
      </c>
      <c r="D187" s="3">
        <v>998</v>
      </c>
      <c r="E187" s="3">
        <v>998</v>
      </c>
      <c r="F187" s="1" t="s">
        <v>214</v>
      </c>
    </row>
    <row r="188" spans="1:5" s="1" customFormat="1" ht="47.25">
      <c r="A188" s="5" t="s">
        <v>194</v>
      </c>
      <c r="B188" s="6" t="s">
        <v>113</v>
      </c>
      <c r="C188" s="6"/>
      <c r="D188" s="3">
        <f>D189+D190</f>
        <v>268.3</v>
      </c>
      <c r="E188" s="3">
        <f>E189+E190</f>
        <v>268.3</v>
      </c>
    </row>
    <row r="189" spans="1:6" s="1" customFormat="1" ht="63">
      <c r="A189" s="5" t="s">
        <v>9</v>
      </c>
      <c r="B189" s="6" t="s">
        <v>113</v>
      </c>
      <c r="C189" s="6" t="s">
        <v>10</v>
      </c>
      <c r="D189" s="3">
        <v>145</v>
      </c>
      <c r="E189" s="3">
        <v>145</v>
      </c>
      <c r="F189" s="1" t="s">
        <v>214</v>
      </c>
    </row>
    <row r="190" spans="1:6" s="1" customFormat="1" ht="31.5">
      <c r="A190" s="5" t="s">
        <v>222</v>
      </c>
      <c r="B190" s="6" t="s">
        <v>113</v>
      </c>
      <c r="C190" s="6" t="s">
        <v>11</v>
      </c>
      <c r="D190" s="3">
        <v>123.3</v>
      </c>
      <c r="E190" s="3">
        <v>123.3</v>
      </c>
      <c r="F190" s="1" t="s">
        <v>214</v>
      </c>
    </row>
    <row r="191" spans="1:5" s="1" customFormat="1" ht="31.5">
      <c r="A191" s="5" t="s">
        <v>115</v>
      </c>
      <c r="B191" s="6" t="s">
        <v>116</v>
      </c>
      <c r="C191" s="6"/>
      <c r="D191" s="3">
        <f>D192</f>
        <v>0</v>
      </c>
      <c r="E191" s="3">
        <f>E192</f>
        <v>0</v>
      </c>
    </row>
    <row r="192" spans="1:7" s="20" customFormat="1" ht="15.75">
      <c r="A192" s="5" t="s">
        <v>223</v>
      </c>
      <c r="B192" s="6" t="s">
        <v>117</v>
      </c>
      <c r="C192" s="6"/>
      <c r="D192" s="3">
        <f>D193</f>
        <v>0</v>
      </c>
      <c r="E192" s="3">
        <f>E193</f>
        <v>0</v>
      </c>
      <c r="F192" s="1"/>
      <c r="G192" s="21"/>
    </row>
    <row r="193" spans="1:7" s="20" customFormat="1" ht="31.5">
      <c r="A193" s="5" t="s">
        <v>222</v>
      </c>
      <c r="B193" s="6" t="s">
        <v>117</v>
      </c>
      <c r="C193" s="6" t="s">
        <v>11</v>
      </c>
      <c r="D193" s="3">
        <v>0</v>
      </c>
      <c r="E193" s="3">
        <v>0</v>
      </c>
      <c r="F193" s="1" t="s">
        <v>38</v>
      </c>
      <c r="G193" s="21"/>
    </row>
    <row r="194" spans="1:6" s="20" customFormat="1" ht="78.75">
      <c r="A194" s="15" t="s">
        <v>118</v>
      </c>
      <c r="B194" s="4" t="s">
        <v>119</v>
      </c>
      <c r="C194" s="4"/>
      <c r="D194" s="11">
        <f>D195+D201+D206+D212+D218+D237+D244+D215+D198</f>
        <v>59760.912</v>
      </c>
      <c r="E194" s="11">
        <f>E195+E201+E206+E212+E218+E237+E244+E215</f>
        <v>51807.02</v>
      </c>
      <c r="F194" s="1"/>
    </row>
    <row r="195" spans="1:6" s="20" customFormat="1" ht="31.5">
      <c r="A195" s="5" t="s">
        <v>120</v>
      </c>
      <c r="B195" s="6" t="s">
        <v>121</v>
      </c>
      <c r="C195" s="6"/>
      <c r="D195" s="3">
        <f>D196</f>
        <v>2000</v>
      </c>
      <c r="E195" s="3">
        <f>E196</f>
        <v>2000</v>
      </c>
      <c r="F195" s="1"/>
    </row>
    <row r="196" spans="1:6" s="20" customFormat="1" ht="31.5">
      <c r="A196" s="5" t="s">
        <v>307</v>
      </c>
      <c r="B196" s="6" t="s">
        <v>308</v>
      </c>
      <c r="C196" s="6"/>
      <c r="D196" s="3">
        <f>D197</f>
        <v>2000</v>
      </c>
      <c r="E196" s="3">
        <f>E197</f>
        <v>2000</v>
      </c>
      <c r="F196" s="1"/>
    </row>
    <row r="197" spans="1:6" s="20" customFormat="1" ht="31.5">
      <c r="A197" s="5" t="s">
        <v>225</v>
      </c>
      <c r="B197" s="6" t="s">
        <v>308</v>
      </c>
      <c r="C197" s="6" t="s">
        <v>26</v>
      </c>
      <c r="D197" s="3">
        <v>2000</v>
      </c>
      <c r="E197" s="3">
        <v>2000</v>
      </c>
      <c r="F197" s="1"/>
    </row>
    <row r="198" spans="1:6" s="20" customFormat="1" ht="31.5">
      <c r="A198" s="5" t="s">
        <v>122</v>
      </c>
      <c r="B198" s="6" t="s">
        <v>123</v>
      </c>
      <c r="C198" s="6"/>
      <c r="D198" s="7">
        <f>D199</f>
        <v>4240.292</v>
      </c>
      <c r="E198" s="3">
        <f>E199</f>
        <v>0</v>
      </c>
      <c r="F198" s="1"/>
    </row>
    <row r="199" spans="1:6" s="20" customFormat="1" ht="78.75">
      <c r="A199" s="5" t="s">
        <v>173</v>
      </c>
      <c r="B199" s="6" t="s">
        <v>190</v>
      </c>
      <c r="C199" s="6"/>
      <c r="D199" s="7">
        <f>D200</f>
        <v>4240.292</v>
      </c>
      <c r="E199" s="3">
        <f>E200</f>
        <v>0</v>
      </c>
      <c r="F199" s="1"/>
    </row>
    <row r="200" spans="1:6" s="20" customFormat="1" ht="15.75">
      <c r="A200" s="5" t="s">
        <v>324</v>
      </c>
      <c r="B200" s="6" t="s">
        <v>190</v>
      </c>
      <c r="C200" s="6" t="s">
        <v>21</v>
      </c>
      <c r="D200" s="36">
        <v>4240.292</v>
      </c>
      <c r="E200" s="3">
        <v>0</v>
      </c>
      <c r="F200" s="1"/>
    </row>
    <row r="201" spans="1:6" s="1" customFormat="1" ht="78.75">
      <c r="A201" s="5" t="s">
        <v>135</v>
      </c>
      <c r="B201" s="6" t="s">
        <v>124</v>
      </c>
      <c r="C201" s="6"/>
      <c r="D201" s="3">
        <f>D202+D204</f>
        <v>10500</v>
      </c>
      <c r="E201" s="3">
        <f>E202</f>
        <v>8000</v>
      </c>
      <c r="F201" s="29" t="e">
        <f>F202+#REF!</f>
        <v>#REF!</v>
      </c>
    </row>
    <row r="202" spans="1:5" s="1" customFormat="1" ht="31.5">
      <c r="A202" s="5" t="s">
        <v>307</v>
      </c>
      <c r="B202" s="6" t="s">
        <v>309</v>
      </c>
      <c r="C202" s="6"/>
      <c r="D202" s="3">
        <f>D203</f>
        <v>8000</v>
      </c>
      <c r="E202" s="3">
        <f>E203</f>
        <v>8000</v>
      </c>
    </row>
    <row r="203" spans="1:5" s="1" customFormat="1" ht="31.5">
      <c r="A203" s="5" t="s">
        <v>225</v>
      </c>
      <c r="B203" s="6" t="s">
        <v>309</v>
      </c>
      <c r="C203" s="6" t="s">
        <v>26</v>
      </c>
      <c r="D203" s="3">
        <v>8000</v>
      </c>
      <c r="E203" s="3">
        <v>8000</v>
      </c>
    </row>
    <row r="204" spans="1:5" s="1" customFormat="1" ht="47.25">
      <c r="A204" s="5" t="s">
        <v>283</v>
      </c>
      <c r="B204" s="6" t="s">
        <v>284</v>
      </c>
      <c r="C204" s="6"/>
      <c r="D204" s="37">
        <f>D205</f>
        <v>2500</v>
      </c>
      <c r="E204" s="3">
        <f>E205</f>
        <v>0</v>
      </c>
    </row>
    <row r="205" spans="1:5" s="1" customFormat="1" ht="31.5">
      <c r="A205" s="5" t="s">
        <v>225</v>
      </c>
      <c r="B205" s="6" t="s">
        <v>284</v>
      </c>
      <c r="C205" s="6" t="s">
        <v>26</v>
      </c>
      <c r="D205" s="37">
        <v>2500</v>
      </c>
      <c r="E205" s="3">
        <v>0</v>
      </c>
    </row>
    <row r="206" spans="1:5" s="1" customFormat="1" ht="59.25" customHeight="1">
      <c r="A206" s="5" t="s">
        <v>136</v>
      </c>
      <c r="B206" s="6" t="s">
        <v>125</v>
      </c>
      <c r="C206" s="6"/>
      <c r="D206" s="3">
        <f>D207+D210</f>
        <v>13150</v>
      </c>
      <c r="E206" s="3">
        <f>E207+E210</f>
        <v>13150</v>
      </c>
    </row>
    <row r="207" spans="1:5" s="1" customFormat="1" ht="31.5">
      <c r="A207" s="5" t="s">
        <v>195</v>
      </c>
      <c r="B207" s="6" t="s">
        <v>126</v>
      </c>
      <c r="C207" s="6"/>
      <c r="D207" s="3">
        <f>D208+D209</f>
        <v>5050</v>
      </c>
      <c r="E207" s="3">
        <f>E208+E209</f>
        <v>5050</v>
      </c>
    </row>
    <row r="208" spans="1:6" s="1" customFormat="1" ht="31.5">
      <c r="A208" s="5" t="s">
        <v>222</v>
      </c>
      <c r="B208" s="6" t="s">
        <v>126</v>
      </c>
      <c r="C208" s="6" t="s">
        <v>11</v>
      </c>
      <c r="D208" s="3">
        <v>50</v>
      </c>
      <c r="E208" s="3">
        <v>50</v>
      </c>
      <c r="F208" s="1" t="s">
        <v>38</v>
      </c>
    </row>
    <row r="209" spans="1:5" s="1" customFormat="1" ht="33" customHeight="1">
      <c r="A209" s="5" t="s">
        <v>324</v>
      </c>
      <c r="B209" s="6" t="s">
        <v>126</v>
      </c>
      <c r="C209" s="6" t="s">
        <v>21</v>
      </c>
      <c r="D209" s="3">
        <v>5000</v>
      </c>
      <c r="E209" s="3">
        <v>5000</v>
      </c>
    </row>
    <row r="210" spans="1:5" s="1" customFormat="1" ht="78.75">
      <c r="A210" s="5" t="s">
        <v>174</v>
      </c>
      <c r="B210" s="6" t="s">
        <v>127</v>
      </c>
      <c r="C210" s="6"/>
      <c r="D210" s="3">
        <f>D211</f>
        <v>8100</v>
      </c>
      <c r="E210" s="3">
        <f>E211</f>
        <v>8100</v>
      </c>
    </row>
    <row r="211" spans="1:6" s="1" customFormat="1" ht="15.75">
      <c r="A211" s="5" t="s">
        <v>324</v>
      </c>
      <c r="B211" s="6" t="s">
        <v>127</v>
      </c>
      <c r="C211" s="6" t="s">
        <v>21</v>
      </c>
      <c r="D211" s="3">
        <v>8100</v>
      </c>
      <c r="E211" s="3">
        <v>8100</v>
      </c>
      <c r="F211" s="1" t="s">
        <v>214</v>
      </c>
    </row>
    <row r="212" spans="1:5" s="1" customFormat="1" ht="55.5" customHeight="1">
      <c r="A212" s="5" t="s">
        <v>128</v>
      </c>
      <c r="B212" s="6" t="s">
        <v>144</v>
      </c>
      <c r="C212" s="6"/>
      <c r="D212" s="3">
        <f>D213</f>
        <v>100</v>
      </c>
      <c r="E212" s="3">
        <f>E213</f>
        <v>100</v>
      </c>
    </row>
    <row r="213" spans="1:5" s="1" customFormat="1" ht="94.5">
      <c r="A213" s="5" t="s">
        <v>316</v>
      </c>
      <c r="B213" s="6" t="s">
        <v>317</v>
      </c>
      <c r="C213" s="6"/>
      <c r="D213" s="3">
        <f>D214</f>
        <v>100</v>
      </c>
      <c r="E213" s="3">
        <f>E214</f>
        <v>100</v>
      </c>
    </row>
    <row r="214" spans="1:6" s="1" customFormat="1" ht="31.5">
      <c r="A214" s="5" t="s">
        <v>222</v>
      </c>
      <c r="B214" s="6" t="s">
        <v>317</v>
      </c>
      <c r="C214" s="6" t="s">
        <v>11</v>
      </c>
      <c r="D214" s="3">
        <v>100</v>
      </c>
      <c r="E214" s="3">
        <v>100</v>
      </c>
      <c r="F214" s="1" t="s">
        <v>38</v>
      </c>
    </row>
    <row r="215" spans="1:5" s="1" customFormat="1" ht="31.5">
      <c r="A215" s="13" t="s">
        <v>247</v>
      </c>
      <c r="B215" s="6" t="s">
        <v>248</v>
      </c>
      <c r="C215" s="6"/>
      <c r="D215" s="7">
        <f>D216</f>
        <v>4255.22</v>
      </c>
      <c r="E215" s="7">
        <f>E216</f>
        <v>4255.22</v>
      </c>
    </row>
    <row r="216" spans="1:5" s="1" customFormat="1" ht="47.25">
      <c r="A216" s="13" t="s">
        <v>35</v>
      </c>
      <c r="B216" s="6" t="s">
        <v>143</v>
      </c>
      <c r="C216" s="6"/>
      <c r="D216" s="7">
        <f>D217</f>
        <v>4255.22</v>
      </c>
      <c r="E216" s="7">
        <f>E217</f>
        <v>4255.22</v>
      </c>
    </row>
    <row r="217" spans="1:5" s="1" customFormat="1" ht="31.5">
      <c r="A217" s="13" t="s">
        <v>225</v>
      </c>
      <c r="B217" s="6" t="s">
        <v>143</v>
      </c>
      <c r="C217" s="6" t="s">
        <v>26</v>
      </c>
      <c r="D217" s="7">
        <v>4255.22</v>
      </c>
      <c r="E217" s="7">
        <v>4255.22</v>
      </c>
    </row>
    <row r="218" spans="1:5" s="1" customFormat="1" ht="61.5" customHeight="1">
      <c r="A218" s="5" t="s">
        <v>249</v>
      </c>
      <c r="B218" s="6" t="s">
        <v>250</v>
      </c>
      <c r="C218" s="6"/>
      <c r="D218" s="7">
        <f>D219+D221+D229+D225+D227+D233+D235+D231+D223</f>
        <v>20977.2</v>
      </c>
      <c r="E218" s="7">
        <f>E219+E221+E229+E225+E227+E233+E235+E231+E223</f>
        <v>20013.7</v>
      </c>
    </row>
    <row r="219" spans="1:5" s="1" customFormat="1" ht="47.25">
      <c r="A219" s="5" t="s">
        <v>3</v>
      </c>
      <c r="B219" s="6" t="s">
        <v>177</v>
      </c>
      <c r="C219" s="6"/>
      <c r="D219" s="3">
        <f>D220</f>
        <v>383.9</v>
      </c>
      <c r="E219" s="3">
        <f>E220</f>
        <v>383.9</v>
      </c>
    </row>
    <row r="220" spans="1:5" s="1" customFormat="1" ht="15.75">
      <c r="A220" s="5" t="s">
        <v>23</v>
      </c>
      <c r="B220" s="6" t="s">
        <v>177</v>
      </c>
      <c r="C220" s="6" t="s">
        <v>22</v>
      </c>
      <c r="D220" s="3">
        <v>383.9</v>
      </c>
      <c r="E220" s="3">
        <v>383.9</v>
      </c>
    </row>
    <row r="221" spans="1:5" s="1" customFormat="1" ht="47.25">
      <c r="A221" s="5" t="s">
        <v>4</v>
      </c>
      <c r="B221" s="6" t="s">
        <v>178</v>
      </c>
      <c r="C221" s="6"/>
      <c r="D221" s="3">
        <f>D222</f>
        <v>1162.2</v>
      </c>
      <c r="E221" s="3">
        <f>E222</f>
        <v>1162.2</v>
      </c>
    </row>
    <row r="222" spans="1:5" s="1" customFormat="1" ht="15.75">
      <c r="A222" s="5" t="s">
        <v>23</v>
      </c>
      <c r="B222" s="6" t="s">
        <v>178</v>
      </c>
      <c r="C222" s="6" t="s">
        <v>22</v>
      </c>
      <c r="D222" s="3">
        <v>1162.2</v>
      </c>
      <c r="E222" s="3">
        <v>1162.2</v>
      </c>
    </row>
    <row r="223" spans="1:5" s="1" customFormat="1" ht="47.25">
      <c r="A223" s="13" t="s">
        <v>332</v>
      </c>
      <c r="B223" s="6" t="s">
        <v>333</v>
      </c>
      <c r="C223" s="6"/>
      <c r="D223" s="3">
        <f>D224</f>
        <v>5589.3</v>
      </c>
      <c r="E223" s="3">
        <f>E224</f>
        <v>5589.3</v>
      </c>
    </row>
    <row r="224" spans="1:5" s="1" customFormat="1" ht="15.75">
      <c r="A224" s="13" t="s">
        <v>23</v>
      </c>
      <c r="B224" s="6" t="s">
        <v>333</v>
      </c>
      <c r="C224" s="6" t="s">
        <v>22</v>
      </c>
      <c r="D224" s="3">
        <v>5589.3</v>
      </c>
      <c r="E224" s="3">
        <v>5589.3</v>
      </c>
    </row>
    <row r="225" spans="1:5" s="1" customFormat="1" ht="92.25" customHeight="1">
      <c r="A225" s="5" t="s">
        <v>229</v>
      </c>
      <c r="B225" s="6" t="s">
        <v>162</v>
      </c>
      <c r="C225" s="6"/>
      <c r="D225" s="3">
        <f>D226</f>
        <v>8686</v>
      </c>
      <c r="E225" s="3">
        <f>E226</f>
        <v>8686</v>
      </c>
    </row>
    <row r="226" spans="1:6" s="1" customFormat="1" ht="31.5">
      <c r="A226" s="5" t="s">
        <v>225</v>
      </c>
      <c r="B226" s="6" t="s">
        <v>162</v>
      </c>
      <c r="C226" s="6" t="s">
        <v>26</v>
      </c>
      <c r="D226" s="3">
        <v>8686</v>
      </c>
      <c r="E226" s="3">
        <v>8686</v>
      </c>
      <c r="F226" s="1" t="s">
        <v>214</v>
      </c>
    </row>
    <row r="227" spans="1:5" s="1" customFormat="1" ht="90" customHeight="1">
      <c r="A227" s="5" t="s">
        <v>34</v>
      </c>
      <c r="B227" s="6" t="s">
        <v>251</v>
      </c>
      <c r="C227" s="6"/>
      <c r="D227" s="3">
        <f>D228</f>
        <v>500</v>
      </c>
      <c r="E227" s="3">
        <f>E228</f>
        <v>500</v>
      </c>
    </row>
    <row r="228" spans="1:6" s="1" customFormat="1" ht="43.5" customHeight="1">
      <c r="A228" s="5" t="s">
        <v>222</v>
      </c>
      <c r="B228" s="6" t="s">
        <v>251</v>
      </c>
      <c r="C228" s="6" t="s">
        <v>11</v>
      </c>
      <c r="D228" s="3">
        <v>500</v>
      </c>
      <c r="E228" s="3">
        <v>500</v>
      </c>
      <c r="F228" s="1" t="s">
        <v>214</v>
      </c>
    </row>
    <row r="229" spans="1:5" s="1" customFormat="1" ht="31.5">
      <c r="A229" s="5" t="s">
        <v>191</v>
      </c>
      <c r="B229" s="6" t="s">
        <v>179</v>
      </c>
      <c r="C229" s="6"/>
      <c r="D229" s="3">
        <f>D230</f>
        <v>0</v>
      </c>
      <c r="E229" s="3">
        <f>E230</f>
        <v>0</v>
      </c>
    </row>
    <row r="230" spans="1:5" s="1" customFormat="1" ht="15.75">
      <c r="A230" s="5" t="s">
        <v>23</v>
      </c>
      <c r="B230" s="6" t="s">
        <v>179</v>
      </c>
      <c r="C230" s="6" t="s">
        <v>22</v>
      </c>
      <c r="D230" s="3">
        <v>0</v>
      </c>
      <c r="E230" s="3">
        <v>0</v>
      </c>
    </row>
    <row r="231" spans="1:5" s="1" customFormat="1" ht="31.5">
      <c r="A231" s="5" t="s">
        <v>2</v>
      </c>
      <c r="B231" s="6" t="s">
        <v>39</v>
      </c>
      <c r="C231" s="6"/>
      <c r="D231" s="3">
        <f>D232</f>
        <v>3175.8</v>
      </c>
      <c r="E231" s="3">
        <f>E232</f>
        <v>2212.3</v>
      </c>
    </row>
    <row r="232" spans="1:5" s="1" customFormat="1" ht="15.75">
      <c r="A232" s="5" t="s">
        <v>23</v>
      </c>
      <c r="B232" s="6" t="s">
        <v>39</v>
      </c>
      <c r="C232" s="6" t="s">
        <v>22</v>
      </c>
      <c r="D232" s="3">
        <v>3175.8</v>
      </c>
      <c r="E232" s="3">
        <v>2212.3</v>
      </c>
    </row>
    <row r="233" spans="1:5" s="1" customFormat="1" ht="47.25">
      <c r="A233" s="5" t="s">
        <v>5</v>
      </c>
      <c r="B233" s="6" t="s">
        <v>306</v>
      </c>
      <c r="C233" s="6"/>
      <c r="D233" s="3">
        <f>D234</f>
        <v>800</v>
      </c>
      <c r="E233" s="3">
        <f>E234</f>
        <v>800</v>
      </c>
    </row>
    <row r="234" spans="1:6" s="1" customFormat="1" ht="23.25" customHeight="1">
      <c r="A234" s="5" t="s">
        <v>23</v>
      </c>
      <c r="B234" s="6" t="s">
        <v>306</v>
      </c>
      <c r="C234" s="6" t="s">
        <v>22</v>
      </c>
      <c r="D234" s="3">
        <v>800</v>
      </c>
      <c r="E234" s="3">
        <v>800</v>
      </c>
      <c r="F234" s="1" t="s">
        <v>38</v>
      </c>
    </row>
    <row r="235" spans="1:6" s="20" customFormat="1" ht="47.25">
      <c r="A235" s="5" t="s">
        <v>6</v>
      </c>
      <c r="B235" s="6" t="s">
        <v>207</v>
      </c>
      <c r="C235" s="6"/>
      <c r="D235" s="3">
        <f>D236</f>
        <v>680</v>
      </c>
      <c r="E235" s="3">
        <f>E236</f>
        <v>680</v>
      </c>
      <c r="F235" s="1"/>
    </row>
    <row r="236" spans="1:6" s="20" customFormat="1" ht="27.75" customHeight="1">
      <c r="A236" s="5" t="s">
        <v>23</v>
      </c>
      <c r="B236" s="6" t="s">
        <v>207</v>
      </c>
      <c r="C236" s="6" t="s">
        <v>22</v>
      </c>
      <c r="D236" s="3">
        <v>680</v>
      </c>
      <c r="E236" s="3">
        <v>680</v>
      </c>
      <c r="F236" s="1" t="s">
        <v>38</v>
      </c>
    </row>
    <row r="237" spans="1:6" s="20" customFormat="1" ht="31.5">
      <c r="A237" s="5" t="s">
        <v>275</v>
      </c>
      <c r="B237" s="6" t="s">
        <v>276</v>
      </c>
      <c r="C237" s="6"/>
      <c r="D237" s="3">
        <f>D238+D240+D242</f>
        <v>2750</v>
      </c>
      <c r="E237" s="3">
        <f>E238+E240+E242</f>
        <v>2750</v>
      </c>
      <c r="F237" s="1"/>
    </row>
    <row r="238" spans="1:5" s="1" customFormat="1" ht="55.5" customHeight="1">
      <c r="A238" s="5" t="s">
        <v>218</v>
      </c>
      <c r="B238" s="6" t="s">
        <v>278</v>
      </c>
      <c r="C238" s="6"/>
      <c r="D238" s="3">
        <f>D239</f>
        <v>1050</v>
      </c>
      <c r="E238" s="3">
        <f>E239</f>
        <v>1050</v>
      </c>
    </row>
    <row r="239" spans="1:6" s="1" customFormat="1" ht="31.5">
      <c r="A239" s="5" t="s">
        <v>222</v>
      </c>
      <c r="B239" s="6" t="s">
        <v>278</v>
      </c>
      <c r="C239" s="6" t="s">
        <v>11</v>
      </c>
      <c r="D239" s="3">
        <v>1050</v>
      </c>
      <c r="E239" s="3">
        <v>1050</v>
      </c>
      <c r="F239" s="1" t="s">
        <v>38</v>
      </c>
    </row>
    <row r="240" spans="1:5" s="1" customFormat="1" ht="47.25">
      <c r="A240" s="5" t="s">
        <v>180</v>
      </c>
      <c r="B240" s="6" t="s">
        <v>279</v>
      </c>
      <c r="C240" s="6"/>
      <c r="D240" s="3">
        <f>D241</f>
        <v>600</v>
      </c>
      <c r="E240" s="3">
        <f>E241</f>
        <v>600</v>
      </c>
    </row>
    <row r="241" spans="1:6" s="1" customFormat="1" ht="31.5">
      <c r="A241" s="5" t="s">
        <v>222</v>
      </c>
      <c r="B241" s="6" t="s">
        <v>279</v>
      </c>
      <c r="C241" s="6" t="s">
        <v>11</v>
      </c>
      <c r="D241" s="3">
        <v>600</v>
      </c>
      <c r="E241" s="3">
        <v>600</v>
      </c>
      <c r="F241" s="1" t="s">
        <v>38</v>
      </c>
    </row>
    <row r="242" spans="1:5" s="1" customFormat="1" ht="15.75">
      <c r="A242" s="5" t="s">
        <v>282</v>
      </c>
      <c r="B242" s="6" t="s">
        <v>280</v>
      </c>
      <c r="C242" s="6"/>
      <c r="D242" s="3">
        <f>D243</f>
        <v>1100</v>
      </c>
      <c r="E242" s="3">
        <f>E243</f>
        <v>1100</v>
      </c>
    </row>
    <row r="243" spans="1:6" s="1" customFormat="1" ht="31.5">
      <c r="A243" s="5" t="s">
        <v>222</v>
      </c>
      <c r="B243" s="6" t="s">
        <v>280</v>
      </c>
      <c r="C243" s="6" t="s">
        <v>11</v>
      </c>
      <c r="D243" s="3">
        <v>1100</v>
      </c>
      <c r="E243" s="3">
        <v>1100</v>
      </c>
      <c r="F243" s="1" t="s">
        <v>38</v>
      </c>
    </row>
    <row r="244" spans="1:6" s="20" customFormat="1" ht="31.5">
      <c r="A244" s="5" t="s">
        <v>277</v>
      </c>
      <c r="B244" s="6" t="s">
        <v>281</v>
      </c>
      <c r="C244" s="6"/>
      <c r="D244" s="3">
        <f>D245+D247+D249</f>
        <v>1788.2</v>
      </c>
      <c r="E244" s="3">
        <f>E245+E247+E249</f>
        <v>1538.1000000000001</v>
      </c>
      <c r="F244" s="1"/>
    </row>
    <row r="245" spans="1:5" s="1" customFormat="1" ht="15.75">
      <c r="A245" s="5" t="s">
        <v>310</v>
      </c>
      <c r="B245" s="6" t="s">
        <v>311</v>
      </c>
      <c r="C245" s="6"/>
      <c r="D245" s="3">
        <f>D246</f>
        <v>1308.5</v>
      </c>
      <c r="E245" s="3">
        <f>E246</f>
        <v>1058.4</v>
      </c>
    </row>
    <row r="246" spans="1:6" s="1" customFormat="1" ht="31.5">
      <c r="A246" s="5" t="s">
        <v>222</v>
      </c>
      <c r="B246" s="6" t="s">
        <v>311</v>
      </c>
      <c r="C246" s="6" t="s">
        <v>11</v>
      </c>
      <c r="D246" s="3">
        <v>1308.5</v>
      </c>
      <c r="E246" s="3">
        <v>1058.4</v>
      </c>
      <c r="F246" s="1" t="s">
        <v>38</v>
      </c>
    </row>
    <row r="247" spans="1:5" s="1" customFormat="1" ht="56.25" customHeight="1">
      <c r="A247" s="5" t="s">
        <v>226</v>
      </c>
      <c r="B247" s="6" t="s">
        <v>129</v>
      </c>
      <c r="C247" s="6"/>
      <c r="D247" s="3">
        <f>D248</f>
        <v>429.7</v>
      </c>
      <c r="E247" s="3">
        <f>E248</f>
        <v>429.7</v>
      </c>
    </row>
    <row r="248" spans="1:6" s="1" customFormat="1" ht="39" customHeight="1">
      <c r="A248" s="5" t="s">
        <v>222</v>
      </c>
      <c r="B248" s="6" t="s">
        <v>129</v>
      </c>
      <c r="C248" s="6" t="s">
        <v>11</v>
      </c>
      <c r="D248" s="3">
        <v>429.7</v>
      </c>
      <c r="E248" s="3">
        <v>429.7</v>
      </c>
      <c r="F248" s="1" t="s">
        <v>214</v>
      </c>
    </row>
    <row r="249" spans="1:5" s="1" customFormat="1" ht="63">
      <c r="A249" s="5" t="s">
        <v>315</v>
      </c>
      <c r="B249" s="6" t="s">
        <v>314</v>
      </c>
      <c r="C249" s="6"/>
      <c r="D249" s="3">
        <f>D250</f>
        <v>50</v>
      </c>
      <c r="E249" s="3">
        <f>E250</f>
        <v>50</v>
      </c>
    </row>
    <row r="250" spans="1:5" s="1" customFormat="1" ht="31.5">
      <c r="A250" s="5" t="s">
        <v>222</v>
      </c>
      <c r="B250" s="6" t="s">
        <v>314</v>
      </c>
      <c r="C250" s="6" t="s">
        <v>11</v>
      </c>
      <c r="D250" s="3">
        <v>50</v>
      </c>
      <c r="E250" s="3">
        <v>50</v>
      </c>
    </row>
    <row r="251" spans="1:6" s="20" customFormat="1" ht="47.25">
      <c r="A251" s="15" t="s">
        <v>241</v>
      </c>
      <c r="B251" s="26" t="s">
        <v>252</v>
      </c>
      <c r="C251" s="4"/>
      <c r="D251" s="16">
        <f>D252+D258</f>
        <v>77029</v>
      </c>
      <c r="E251" s="16">
        <f>E252+E258</f>
        <v>78682</v>
      </c>
      <c r="F251" s="1"/>
    </row>
    <row r="252" spans="1:6" s="20" customFormat="1" ht="31.5">
      <c r="A252" s="5" t="s">
        <v>253</v>
      </c>
      <c r="B252" s="2" t="s">
        <v>254</v>
      </c>
      <c r="C252" s="6"/>
      <c r="D252" s="3">
        <f>D253+D256</f>
        <v>76749</v>
      </c>
      <c r="E252" s="3">
        <f>E253+E256</f>
        <v>78402</v>
      </c>
      <c r="F252" s="1"/>
    </row>
    <row r="253" spans="1:5" s="1" customFormat="1" ht="25.5" customHeight="1">
      <c r="A253" s="5" t="s">
        <v>186</v>
      </c>
      <c r="B253" s="6" t="s">
        <v>255</v>
      </c>
      <c r="C253" s="6"/>
      <c r="D253" s="3">
        <f>D254+D255</f>
        <v>21579</v>
      </c>
      <c r="E253" s="3">
        <f>E254+E255</f>
        <v>22397</v>
      </c>
    </row>
    <row r="254" spans="1:5" s="1" customFormat="1" ht="50.25" customHeight="1">
      <c r="A254" s="5" t="s">
        <v>222</v>
      </c>
      <c r="B254" s="6" t="s">
        <v>255</v>
      </c>
      <c r="C254" s="6" t="s">
        <v>11</v>
      </c>
      <c r="D254" s="3">
        <v>16832</v>
      </c>
      <c r="E254" s="3">
        <v>17650</v>
      </c>
    </row>
    <row r="255" spans="1:6" s="1" customFormat="1" ht="15.75">
      <c r="A255" s="5" t="s">
        <v>324</v>
      </c>
      <c r="B255" s="6" t="s">
        <v>255</v>
      </c>
      <c r="C255" s="6" t="s">
        <v>21</v>
      </c>
      <c r="D255" s="3">
        <v>4747</v>
      </c>
      <c r="E255" s="3">
        <v>4747</v>
      </c>
      <c r="F255" s="1" t="s">
        <v>215</v>
      </c>
    </row>
    <row r="256" spans="1:5" s="1" customFormat="1" ht="57" customHeight="1">
      <c r="A256" s="5" t="s">
        <v>323</v>
      </c>
      <c r="B256" s="6" t="s">
        <v>322</v>
      </c>
      <c r="C256" s="6"/>
      <c r="D256" s="3">
        <f>D257</f>
        <v>55170</v>
      </c>
      <c r="E256" s="3">
        <f>E257</f>
        <v>56005</v>
      </c>
    </row>
    <row r="257" spans="1:5" s="1" customFormat="1" ht="31.5">
      <c r="A257" s="5" t="s">
        <v>222</v>
      </c>
      <c r="B257" s="6" t="s">
        <v>322</v>
      </c>
      <c r="C257" s="6" t="s">
        <v>11</v>
      </c>
      <c r="D257" s="3">
        <v>55170</v>
      </c>
      <c r="E257" s="3">
        <v>56005</v>
      </c>
    </row>
    <row r="258" spans="1:5" s="1" customFormat="1" ht="47.25">
      <c r="A258" s="5" t="s">
        <v>256</v>
      </c>
      <c r="B258" s="6" t="s">
        <v>257</v>
      </c>
      <c r="C258" s="6"/>
      <c r="D258" s="3">
        <f>D259</f>
        <v>280</v>
      </c>
      <c r="E258" s="3">
        <f>E259</f>
        <v>280</v>
      </c>
    </row>
    <row r="259" spans="1:5" s="1" customFormat="1" ht="33" customHeight="1">
      <c r="A259" s="5" t="s">
        <v>28</v>
      </c>
      <c r="B259" s="2" t="s">
        <v>258</v>
      </c>
      <c r="C259" s="25"/>
      <c r="D259" s="3">
        <f>D260</f>
        <v>280</v>
      </c>
      <c r="E259" s="3">
        <f>E260</f>
        <v>280</v>
      </c>
    </row>
    <row r="260" spans="1:6" s="1" customFormat="1" ht="15.75">
      <c r="A260" s="5" t="s">
        <v>12</v>
      </c>
      <c r="B260" s="2" t="s">
        <v>258</v>
      </c>
      <c r="C260" s="6" t="s">
        <v>13</v>
      </c>
      <c r="D260" s="3">
        <v>280</v>
      </c>
      <c r="E260" s="3">
        <v>280</v>
      </c>
      <c r="F260" s="1" t="s">
        <v>38</v>
      </c>
    </row>
    <row r="261" spans="1:6" s="20" customFormat="1" ht="60" customHeight="1">
      <c r="A261" s="15" t="s">
        <v>259</v>
      </c>
      <c r="B261" s="4" t="s">
        <v>260</v>
      </c>
      <c r="C261" s="4"/>
      <c r="D261" s="16">
        <v>0</v>
      </c>
      <c r="E261" s="16">
        <v>0</v>
      </c>
      <c r="F261" s="1"/>
    </row>
    <row r="262" spans="1:6" s="20" customFormat="1" ht="79.5" customHeight="1">
      <c r="A262" s="15" t="s">
        <v>261</v>
      </c>
      <c r="B262" s="4" t="s">
        <v>262</v>
      </c>
      <c r="C262" s="4"/>
      <c r="D262" s="16">
        <f>D263+D266+D271</f>
        <v>3194</v>
      </c>
      <c r="E262" s="16">
        <f>E263+E266+E271</f>
        <v>3195</v>
      </c>
      <c r="F262" s="1"/>
    </row>
    <row r="263" spans="1:6" s="20" customFormat="1" ht="47.25">
      <c r="A263" s="5" t="s">
        <v>137</v>
      </c>
      <c r="B263" s="6" t="s">
        <v>263</v>
      </c>
      <c r="C263" s="6"/>
      <c r="D263" s="3">
        <f>D264</f>
        <v>800</v>
      </c>
      <c r="E263" s="3">
        <f>E264</f>
        <v>800</v>
      </c>
      <c r="F263" s="1"/>
    </row>
    <row r="264" spans="1:5" s="1" customFormat="1" ht="15.75">
      <c r="A264" s="5" t="s">
        <v>246</v>
      </c>
      <c r="B264" s="6" t="s">
        <v>264</v>
      </c>
      <c r="C264" s="6"/>
      <c r="D264" s="3">
        <f>D265</f>
        <v>800</v>
      </c>
      <c r="E264" s="3">
        <f>E265</f>
        <v>800</v>
      </c>
    </row>
    <row r="265" spans="1:6" s="1" customFormat="1" ht="30" customHeight="1">
      <c r="A265" s="5" t="s">
        <v>12</v>
      </c>
      <c r="B265" s="6" t="s">
        <v>264</v>
      </c>
      <c r="C265" s="6" t="s">
        <v>13</v>
      </c>
      <c r="D265" s="3">
        <v>800</v>
      </c>
      <c r="E265" s="3">
        <v>800</v>
      </c>
      <c r="F265" s="1" t="s">
        <v>38</v>
      </c>
    </row>
    <row r="266" spans="1:5" s="1" customFormat="1" ht="57" customHeight="1">
      <c r="A266" s="5" t="s">
        <v>138</v>
      </c>
      <c r="B266" s="6" t="s">
        <v>265</v>
      </c>
      <c r="C266" s="6"/>
      <c r="D266" s="3">
        <f>D267</f>
        <v>2294</v>
      </c>
      <c r="E266" s="3">
        <f>E267</f>
        <v>2295</v>
      </c>
    </row>
    <row r="267" spans="1:5" s="1" customFormat="1" ht="15.75">
      <c r="A267" s="5" t="s">
        <v>187</v>
      </c>
      <c r="B267" s="6" t="s">
        <v>266</v>
      </c>
      <c r="C267" s="6"/>
      <c r="D267" s="3">
        <f>D268+D269+D270</f>
        <v>2294</v>
      </c>
      <c r="E267" s="3">
        <f>E268+E269+E270</f>
        <v>2295</v>
      </c>
    </row>
    <row r="268" spans="1:6" s="1" customFormat="1" ht="83.25" customHeight="1">
      <c r="A268" s="5" t="s">
        <v>9</v>
      </c>
      <c r="B268" s="6" t="s">
        <v>266</v>
      </c>
      <c r="C268" s="6" t="s">
        <v>10</v>
      </c>
      <c r="D268" s="3">
        <v>1934</v>
      </c>
      <c r="E268" s="3">
        <v>1934</v>
      </c>
      <c r="F268" s="1" t="s">
        <v>38</v>
      </c>
    </row>
    <row r="269" spans="1:6" s="1" customFormat="1" ht="48.75" customHeight="1">
      <c r="A269" s="5" t="s">
        <v>222</v>
      </c>
      <c r="B269" s="6" t="s">
        <v>266</v>
      </c>
      <c r="C269" s="6" t="s">
        <v>11</v>
      </c>
      <c r="D269" s="3">
        <v>355</v>
      </c>
      <c r="E269" s="3">
        <v>356</v>
      </c>
      <c r="F269" s="1" t="s">
        <v>38</v>
      </c>
    </row>
    <row r="270" spans="1:6" s="1" customFormat="1" ht="15.75">
      <c r="A270" s="5" t="s">
        <v>12</v>
      </c>
      <c r="B270" s="6" t="s">
        <v>266</v>
      </c>
      <c r="C270" s="6" t="s">
        <v>13</v>
      </c>
      <c r="D270" s="3">
        <v>5</v>
      </c>
      <c r="E270" s="3">
        <v>5</v>
      </c>
      <c r="F270" s="1" t="s">
        <v>38</v>
      </c>
    </row>
    <row r="271" spans="1:5" s="1" customFormat="1" ht="47.25">
      <c r="A271" s="5" t="s">
        <v>165</v>
      </c>
      <c r="B271" s="6" t="s">
        <v>166</v>
      </c>
      <c r="C271" s="6"/>
      <c r="D271" s="3">
        <f>D272</f>
        <v>100</v>
      </c>
      <c r="E271" s="3">
        <f>E272</f>
        <v>100</v>
      </c>
    </row>
    <row r="272" spans="1:5" s="1" customFormat="1" ht="31.5">
      <c r="A272" s="5" t="s">
        <v>305</v>
      </c>
      <c r="B272" s="6" t="s">
        <v>167</v>
      </c>
      <c r="C272" s="6"/>
      <c r="D272" s="3">
        <f>D273</f>
        <v>100</v>
      </c>
      <c r="E272" s="3">
        <f>E273</f>
        <v>100</v>
      </c>
    </row>
    <row r="273" spans="1:5" s="1" customFormat="1" ht="31.5">
      <c r="A273" s="5" t="s">
        <v>222</v>
      </c>
      <c r="B273" s="6" t="s">
        <v>167</v>
      </c>
      <c r="C273" s="6" t="s">
        <v>11</v>
      </c>
      <c r="D273" s="3">
        <v>100</v>
      </c>
      <c r="E273" s="3">
        <v>100</v>
      </c>
    </row>
    <row r="274" spans="1:5" s="1" customFormat="1" ht="65.25" customHeight="1">
      <c r="A274" s="15" t="s">
        <v>267</v>
      </c>
      <c r="B274" s="4" t="s">
        <v>268</v>
      </c>
      <c r="C274" s="4"/>
      <c r="D274" s="16">
        <f>D275+D278+D279</f>
        <v>960</v>
      </c>
      <c r="E274" s="16">
        <f>E275+E278+E279</f>
        <v>960</v>
      </c>
    </row>
    <row r="275" spans="1:5" s="1" customFormat="1" ht="47.25">
      <c r="A275" s="5" t="s">
        <v>139</v>
      </c>
      <c r="B275" s="6" t="s">
        <v>269</v>
      </c>
      <c r="C275" s="4"/>
      <c r="D275" s="3">
        <f>D276</f>
        <v>760</v>
      </c>
      <c r="E275" s="3">
        <f>E276</f>
        <v>760</v>
      </c>
    </row>
    <row r="276" spans="1:5" s="1" customFormat="1" ht="15.75">
      <c r="A276" s="5" t="s">
        <v>187</v>
      </c>
      <c r="B276" s="6" t="s">
        <v>270</v>
      </c>
      <c r="C276" s="6"/>
      <c r="D276" s="3">
        <f>D277</f>
        <v>760</v>
      </c>
      <c r="E276" s="3">
        <f>E277</f>
        <v>760</v>
      </c>
    </row>
    <row r="277" spans="1:6" s="1" customFormat="1" ht="31.5">
      <c r="A277" s="5" t="s">
        <v>222</v>
      </c>
      <c r="B277" s="6" t="s">
        <v>270</v>
      </c>
      <c r="C277" s="6" t="s">
        <v>11</v>
      </c>
      <c r="D277" s="3">
        <v>760</v>
      </c>
      <c r="E277" s="3">
        <v>760</v>
      </c>
      <c r="F277" s="1" t="s">
        <v>38</v>
      </c>
    </row>
    <row r="278" spans="1:5" s="1" customFormat="1" ht="47.25">
      <c r="A278" s="5" t="s">
        <v>140</v>
      </c>
      <c r="B278" s="6" t="s">
        <v>271</v>
      </c>
      <c r="C278" s="6"/>
      <c r="D278" s="3">
        <v>0</v>
      </c>
      <c r="E278" s="3">
        <v>0</v>
      </c>
    </row>
    <row r="279" spans="1:5" s="1" customFormat="1" ht="31.5">
      <c r="A279" s="5" t="s">
        <v>272</v>
      </c>
      <c r="B279" s="6" t="s">
        <v>274</v>
      </c>
      <c r="C279" s="6"/>
      <c r="D279" s="3">
        <f>D280</f>
        <v>200</v>
      </c>
      <c r="E279" s="3">
        <f>E280</f>
        <v>200</v>
      </c>
    </row>
    <row r="280" spans="1:5" s="1" customFormat="1" ht="31.5">
      <c r="A280" s="5" t="s">
        <v>189</v>
      </c>
      <c r="B280" s="6" t="s">
        <v>273</v>
      </c>
      <c r="C280" s="6"/>
      <c r="D280" s="3">
        <f>D281</f>
        <v>200</v>
      </c>
      <c r="E280" s="3">
        <f>E281</f>
        <v>200</v>
      </c>
    </row>
    <row r="281" spans="1:6" s="1" customFormat="1" ht="31.5">
      <c r="A281" s="5" t="s">
        <v>18</v>
      </c>
      <c r="B281" s="6" t="s">
        <v>273</v>
      </c>
      <c r="C281" s="6" t="s">
        <v>19</v>
      </c>
      <c r="D281" s="3">
        <v>200</v>
      </c>
      <c r="E281" s="3">
        <v>200</v>
      </c>
      <c r="F281" s="1" t="s">
        <v>38</v>
      </c>
    </row>
    <row r="282" spans="1:7" s="12" customFormat="1" ht="15.75">
      <c r="A282" s="30" t="s">
        <v>8</v>
      </c>
      <c r="B282" s="4" t="s">
        <v>142</v>
      </c>
      <c r="C282" s="4"/>
      <c r="D282" s="16">
        <f>D283</f>
        <v>16214</v>
      </c>
      <c r="E282" s="16">
        <f>E283</f>
        <v>33544</v>
      </c>
      <c r="F282" s="31"/>
      <c r="G282" s="32"/>
    </row>
    <row r="283" spans="1:6" s="27" customFormat="1" ht="15.75">
      <c r="A283" s="14" t="s">
        <v>243</v>
      </c>
      <c r="B283" s="6" t="s">
        <v>142</v>
      </c>
      <c r="C283" s="2">
        <v>999</v>
      </c>
      <c r="D283" s="3">
        <v>16214</v>
      </c>
      <c r="E283" s="3">
        <v>33544</v>
      </c>
      <c r="F283" s="33"/>
    </row>
    <row r="284" spans="1:5" s="1" customFormat="1" ht="15.75">
      <c r="A284" s="15" t="s">
        <v>230</v>
      </c>
      <c r="B284" s="34"/>
      <c r="C284" s="4"/>
      <c r="D284" s="11">
        <f>D15+D82+D96+D108+D118+D122+D150+D167+D194+D251+D261+D262+D274+D282</f>
        <v>1364509.2119999998</v>
      </c>
      <c r="E284" s="11">
        <f>E15+E82+E96+E108+E118+E122+E150+E167+E194+E251+E261+E262+E274+E282</f>
        <v>1379913.8199999998</v>
      </c>
    </row>
    <row r="285" spans="1:6" s="27" customFormat="1" ht="15.75">
      <c r="A285" s="17"/>
      <c r="B285" s="17"/>
      <c r="C285" s="17"/>
      <c r="D285" s="17"/>
      <c r="E285" s="17"/>
      <c r="F285" s="17"/>
    </row>
    <row r="286" spans="1:7" s="35" customFormat="1" ht="15.75">
      <c r="A286" s="38" t="s">
        <v>171</v>
      </c>
      <c r="B286" s="38"/>
      <c r="C286" s="38"/>
      <c r="D286" s="38"/>
      <c r="E286" s="38"/>
      <c r="F286" s="38"/>
      <c r="G286" s="1"/>
    </row>
  </sheetData>
  <sheetProtection/>
  <mergeCells count="15">
    <mergeCell ref="A1:F1"/>
    <mergeCell ref="A2:F2"/>
    <mergeCell ref="A3:F3"/>
    <mergeCell ref="A4:F4"/>
    <mergeCell ref="A12:A13"/>
    <mergeCell ref="A5:F5"/>
    <mergeCell ref="B6:E6"/>
    <mergeCell ref="B7:E7"/>
    <mergeCell ref="B8:E8"/>
    <mergeCell ref="A286:F286"/>
    <mergeCell ref="A10:F10"/>
    <mergeCell ref="A11:F11"/>
    <mergeCell ref="D12:E12"/>
    <mergeCell ref="C12:C13"/>
    <mergeCell ref="B12:B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2017-10-24T09:12:24Z</dcterms:modified>
  <cp:category/>
  <cp:version/>
  <cp:contentType/>
  <cp:contentStatus/>
</cp:coreProperties>
</file>