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отчет" sheetId="1" r:id="rId1"/>
  </sheets>
  <definedNames>
    <definedName name="_xlnm.Print_Titles" localSheetId="0">'отчет'!$4:$4</definedName>
  </definedNames>
  <calcPr fullCalcOnLoad="1"/>
</workbook>
</file>

<file path=xl/sharedStrings.xml><?xml version="1.0" encoding="utf-8"?>
<sst xmlns="http://schemas.openxmlformats.org/spreadsheetml/2006/main" count="38" uniqueCount="38">
  <si>
    <t>Штрафы, санкции, возмещение ущерба</t>
  </si>
  <si>
    <t>Прочие неналоговые доходы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</si>
  <si>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</si>
  <si>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</si>
  <si>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</si>
  <si>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БЕЗВОЗМЕЗДНЫЕ ПОСТУПЛЕНИЯ</t>
  </si>
  <si>
    <t>ДОХОДЫ</t>
  </si>
  <si>
    <t>( тыс.руб.)</t>
  </si>
  <si>
    <t xml:space="preserve">Наименование </t>
  </si>
  <si>
    <t>НАЛОГОВЫЕ И НЕНАЛОГОВЫЕ ДОХОДЫ</t>
  </si>
  <si>
    <t>РАСХОДЫ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</si>
  <si>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</si>
  <si>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</si>
  <si>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</si>
  <si>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</si>
  <si>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</si>
  <si>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</si>
  <si>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ИТОГО доходов</t>
  </si>
  <si>
    <t>ИТОГО расходов</t>
  </si>
  <si>
    <t xml:space="preserve">Отчет об исполнении консолидированного бюджета муниципального района </t>
  </si>
  <si>
    <t>Национальная безопасность и правоохранительная деятельность</t>
  </si>
  <si>
    <t>ДЕФИЦИТ (-) / ПРОФИЦИТ (+)</t>
  </si>
  <si>
    <t>% исп.</t>
  </si>
  <si>
    <t>Налог на доходы физических лиц</t>
  </si>
  <si>
    <t>Налог на добычу общераспространенных полезных ископаемых</t>
  </si>
  <si>
    <t>Плата за негативное воздействие на окружающую среду</t>
  </si>
  <si>
    <t>Доходы от оказания платных услуг</t>
  </si>
  <si>
    <t xml:space="preserve">Налоги на имущество </t>
  </si>
  <si>
    <t xml:space="preserve">Доходы от использования имущества, находящегося в муниципальной собственности </t>
  </si>
  <si>
    <t xml:space="preserve">Налоги на совокупный доход </t>
  </si>
  <si>
    <t>Физическая культура и спорт</t>
  </si>
  <si>
    <t xml:space="preserve">Культура, кинематография </t>
  </si>
  <si>
    <t>Средства массовой информации</t>
  </si>
  <si>
    <t>План на 2012 год</t>
  </si>
  <si>
    <t>Мелеузовский район за январь-октябрь 2012 года</t>
  </si>
  <si>
    <t>Отчет за январь-октябрь 2012 года</t>
  </si>
  <si>
    <t>100734</t>
  </si>
  <si>
    <t>71095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</si>
</sst>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1" fontId="4" fillId="0" borderId="10" xfId="0" applyNumberFormat="1" applyFont="1" applyFill="1" applyBorder="1" applyAlignment="1">
      <alignment horizontal="right"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11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1" fontId="4" fillId="0" borderId="10" xfId="0" applyNumberFormat="1" applyFont="1" applyFill="1" applyBorder="1" applyAlignment="1">
      <alignment horizontal="right" vertical="top" wrapText="1"/>
    </xf>
    <xf numFmtId="1" fontId="4" fillId="0" borderId="11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vertical="top" wrapText="1"/>
    </xf>
    <xf numFmtId="176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71.25390625" style="10" customWidth="1"/>
    <col min="2" max="2" width="13.75390625" style="9" customWidth="1"/>
    <col min="3" max="3" width="13.75390625" style="10" customWidth="1"/>
    <col min="4" max="4" width="10.875" style="10" customWidth="1"/>
    <col min="5" max="6" width="9.125" style="10" customWidth="1"/>
    <col min="7" max="7" width="13.875" style="10" customWidth="1"/>
    <col min="8" max="16384" width="9.125" style="10" customWidth="1"/>
  </cols>
  <sheetData>
    <row r="1" spans="1:4" ht="18.75">
      <c r="A1" s="23" t="s">
        <v>19</v>
      </c>
      <c r="B1" s="23"/>
      <c r="C1" s="24"/>
      <c r="D1" s="24"/>
    </row>
    <row r="2" spans="1:4" ht="18.75">
      <c r="A2" s="23" t="s">
        <v>34</v>
      </c>
      <c r="B2" s="23"/>
      <c r="C2" s="24"/>
      <c r="D2" s="24"/>
    </row>
    <row r="3" ht="38.25" thickBot="1">
      <c r="C3" s="9" t="s">
        <v>7</v>
      </c>
    </row>
    <row r="4" spans="1:4" s="9" customFormat="1" ht="75.75" thickBot="1">
      <c r="A4" s="25" t="s">
        <v>8</v>
      </c>
      <c r="B4" s="25" t="s">
        <v>33</v>
      </c>
      <c r="C4" s="26" t="s">
        <v>35</v>
      </c>
      <c r="D4" s="25" t="s">
        <v>22</v>
      </c>
    </row>
    <row r="5" spans="1:4" ht="18.75">
      <c r="A5" s="19" t="s">
        <v>6</v>
      </c>
      <c r="B5" s="11"/>
      <c r="C5" s="11"/>
      <c r="D5" s="20"/>
    </row>
    <row r="6" spans="1:4" ht="18.75">
      <c r="A6" s="19" t="s">
        <v>9</v>
      </c>
      <c r="B6" s="11">
        <f>B7+B8+B9+B10+B11+B12+B13+B14+B15+B16+B17+B18</f>
        <v>494820</v>
      </c>
      <c r="C6" s="18">
        <f>C7+C8+C9+C10+C11+C12+C13+C14+C15+C16+C17+C18</f>
        <v>476555</v>
      </c>
      <c r="D6" s="3">
        <f>C6/B6*100</f>
        <v>96.30875874055212</v>
      </c>
    </row>
    <row r="7" spans="1:4" ht="18.75">
      <c r="A7" s="12" t="s">
        <v>23</v>
      </c>
      <c r="B7" s="2">
        <v>307351</v>
      </c>
      <c r="C7" s="2">
        <v>278790</v>
      </c>
      <c r="D7" s="3">
        <f>C7/B7*100</f>
        <v>90.70736714700783</v>
      </c>
    </row>
    <row r="8" spans="1:4" ht="18.75">
      <c r="A8" s="1" t="s">
        <v>29</v>
      </c>
      <c r="B8" s="2">
        <v>57277</v>
      </c>
      <c r="C8" s="2">
        <v>59903</v>
      </c>
      <c r="D8" s="3">
        <f aca="true" t="shared" si="0" ref="D8:D19">C8/B8*100</f>
        <v>104.58473732911987</v>
      </c>
    </row>
    <row r="9" spans="1:4" ht="18.75">
      <c r="A9" s="1" t="s">
        <v>27</v>
      </c>
      <c r="B9" s="2">
        <v>21011</v>
      </c>
      <c r="C9" s="2">
        <v>18104</v>
      </c>
      <c r="D9" s="3">
        <f>C9/B9*100</f>
        <v>86.16439008138595</v>
      </c>
    </row>
    <row r="10" spans="1:4" ht="37.5">
      <c r="A10" s="1" t="s">
        <v>24</v>
      </c>
      <c r="B10" s="2">
        <v>2300</v>
      </c>
      <c r="C10" s="2">
        <v>2697</v>
      </c>
      <c r="D10" s="3">
        <f t="shared" si="0"/>
        <v>117.26086956521739</v>
      </c>
    </row>
    <row r="11" spans="1:4" ht="18.75">
      <c r="A11" s="13" t="s">
        <v>2</v>
      </c>
      <c r="B11" s="2">
        <v>4081</v>
      </c>
      <c r="C11" s="2">
        <v>3698</v>
      </c>
      <c r="D11" s="3">
        <f t="shared" si="0"/>
        <v>90.61504533202647</v>
      </c>
    </row>
    <row r="12" spans="1:4" ht="37.5">
      <c r="A12" s="13" t="s">
        <v>3</v>
      </c>
      <c r="B12" s="2">
        <v>0</v>
      </c>
      <c r="C12" s="2">
        <v>-7</v>
      </c>
      <c r="D12" s="3">
        <v>0</v>
      </c>
    </row>
    <row r="13" spans="1:4" ht="37.5">
      <c r="A13" s="12" t="s">
        <v>28</v>
      </c>
      <c r="B13" s="2">
        <v>57833</v>
      </c>
      <c r="C13" s="2">
        <v>59468</v>
      </c>
      <c r="D13" s="3">
        <f t="shared" si="0"/>
        <v>102.82710563173273</v>
      </c>
    </row>
    <row r="14" spans="1:4" ht="18" customHeight="1">
      <c r="A14" s="1" t="s">
        <v>25</v>
      </c>
      <c r="B14" s="2">
        <v>17149</v>
      </c>
      <c r="C14" s="2">
        <v>20071</v>
      </c>
      <c r="D14" s="3">
        <f t="shared" si="0"/>
        <v>117.0388943961747</v>
      </c>
    </row>
    <row r="15" spans="1:4" ht="16.5" customHeight="1">
      <c r="A15" s="12" t="s">
        <v>26</v>
      </c>
      <c r="B15" s="2">
        <v>391</v>
      </c>
      <c r="C15" s="2">
        <v>372</v>
      </c>
      <c r="D15" s="3">
        <f t="shared" si="0"/>
        <v>95.14066496163683</v>
      </c>
    </row>
    <row r="16" spans="1:4" ht="35.25" customHeight="1">
      <c r="A16" s="12" t="s">
        <v>4</v>
      </c>
      <c r="B16" s="2">
        <v>21600</v>
      </c>
      <c r="C16" s="2">
        <v>27708</v>
      </c>
      <c r="D16" s="3">
        <f t="shared" si="0"/>
        <v>128.27777777777777</v>
      </c>
    </row>
    <row r="17" spans="1:4" ht="18.75">
      <c r="A17" s="13" t="s">
        <v>0</v>
      </c>
      <c r="B17" s="2">
        <v>2688</v>
      </c>
      <c r="C17" s="2">
        <v>3023</v>
      </c>
      <c r="D17" s="3">
        <f t="shared" si="0"/>
        <v>112.46279761904762</v>
      </c>
    </row>
    <row r="18" spans="1:4" ht="18.75">
      <c r="A18" s="13" t="s">
        <v>1</v>
      </c>
      <c r="B18" s="2">
        <v>3139</v>
      </c>
      <c r="C18" s="2">
        <v>2728</v>
      </c>
      <c r="D18" s="3">
        <f t="shared" si="0"/>
        <v>86.90665817139217</v>
      </c>
    </row>
    <row r="19" spans="1:4" ht="18.75">
      <c r="A19" s="1" t="s">
        <v>5</v>
      </c>
      <c r="B19" s="4">
        <v>714378</v>
      </c>
      <c r="C19" s="4">
        <v>605837</v>
      </c>
      <c r="D19" s="3">
        <f t="shared" si="0"/>
        <v>84.80622303598375</v>
      </c>
    </row>
    <row r="20" spans="1:4" ht="18.75">
      <c r="A20" s="1" t="s">
        <v>17</v>
      </c>
      <c r="B20" s="4">
        <f>B19+B6</f>
        <v>1209198</v>
      </c>
      <c r="C20" s="4">
        <f>C19+C6</f>
        <v>1082392</v>
      </c>
      <c r="D20" s="5">
        <f>C20/B20*100</f>
        <v>89.51321454385469</v>
      </c>
    </row>
    <row r="21" spans="1:4" ht="18.75">
      <c r="A21" s="1"/>
      <c r="B21" s="2"/>
      <c r="C21" s="2"/>
      <c r="D21" s="2"/>
    </row>
    <row r="22" spans="1:4" ht="18.75">
      <c r="A22" s="1" t="s">
        <v>10</v>
      </c>
      <c r="B22" s="2"/>
      <c r="C22" s="2"/>
      <c r="D22" s="2"/>
    </row>
    <row r="23" spans="1:7" ht="18.75">
      <c r="A23" s="14" t="s">
        <v>11</v>
      </c>
      <c r="B23" s="15" t="s">
        <v>36</v>
      </c>
      <c r="C23" s="15" t="s">
        <v>37</v>
      </c>
      <c r="D23" s="3">
        <f aca="true" t="shared" si="1" ref="D23:D33">C23/B23*100</f>
        <v>70.57696507633968</v>
      </c>
      <c r="E23" s="16"/>
      <c r="F23" s="21"/>
      <c r="G23" s="21"/>
    </row>
    <row r="24" spans="1:4" ht="18.75">
      <c r="A24" s="14" t="s">
        <v>12</v>
      </c>
      <c r="B24" s="2">
        <v>1297</v>
      </c>
      <c r="C24" s="2">
        <v>905</v>
      </c>
      <c r="D24" s="3">
        <f t="shared" si="1"/>
        <v>69.77640709329222</v>
      </c>
    </row>
    <row r="25" spans="1:4" ht="37.5">
      <c r="A25" s="14" t="s">
        <v>20</v>
      </c>
      <c r="B25" s="2">
        <v>7258</v>
      </c>
      <c r="C25" s="2">
        <v>5446</v>
      </c>
      <c r="D25" s="3">
        <f t="shared" si="1"/>
        <v>75.03444475062001</v>
      </c>
    </row>
    <row r="26" spans="1:4" ht="18.75">
      <c r="A26" s="14" t="s">
        <v>13</v>
      </c>
      <c r="B26" s="2">
        <v>88187</v>
      </c>
      <c r="C26" s="2">
        <v>63663</v>
      </c>
      <c r="D26" s="3">
        <f t="shared" si="1"/>
        <v>72.19091249277105</v>
      </c>
    </row>
    <row r="27" spans="1:4" ht="18.75">
      <c r="A27" s="14" t="s">
        <v>14</v>
      </c>
      <c r="B27" s="2">
        <v>260560</v>
      </c>
      <c r="C27" s="2">
        <v>198636</v>
      </c>
      <c r="D27" s="3">
        <f t="shared" si="1"/>
        <v>76.23426466073073</v>
      </c>
    </row>
    <row r="28" spans="1:4" ht="18.75">
      <c r="A28" s="14" t="s">
        <v>15</v>
      </c>
      <c r="B28" s="2">
        <v>714109</v>
      </c>
      <c r="C28" s="2">
        <v>564905</v>
      </c>
      <c r="D28" s="3">
        <f t="shared" si="1"/>
        <v>79.10627089141855</v>
      </c>
    </row>
    <row r="29" spans="1:4" ht="18.75">
      <c r="A29" s="14" t="s">
        <v>31</v>
      </c>
      <c r="B29" s="2">
        <v>56057</v>
      </c>
      <c r="C29" s="2">
        <v>47653</v>
      </c>
      <c r="D29" s="3">
        <f t="shared" si="1"/>
        <v>85.00811673831993</v>
      </c>
    </row>
    <row r="30" spans="1:4" ht="18.75">
      <c r="A30" s="14" t="s">
        <v>30</v>
      </c>
      <c r="B30" s="2">
        <v>14564</v>
      </c>
      <c r="C30" s="2">
        <v>13362</v>
      </c>
      <c r="D30" s="3">
        <f t="shared" si="1"/>
        <v>91.74677286459763</v>
      </c>
    </row>
    <row r="31" spans="1:4" ht="18.75">
      <c r="A31" s="14" t="s">
        <v>32</v>
      </c>
      <c r="B31" s="2">
        <v>2100</v>
      </c>
      <c r="C31" s="2">
        <v>1560</v>
      </c>
      <c r="D31" s="3">
        <f t="shared" si="1"/>
        <v>74.28571428571429</v>
      </c>
    </row>
    <row r="32" spans="1:4" ht="18.75">
      <c r="A32" s="14" t="s">
        <v>16</v>
      </c>
      <c r="B32" s="2">
        <v>103118</v>
      </c>
      <c r="C32" s="2">
        <v>57759</v>
      </c>
      <c r="D32" s="3">
        <f t="shared" si="1"/>
        <v>56.01252933532458</v>
      </c>
    </row>
    <row r="33" spans="1:4" s="22" customFormat="1" ht="18.75">
      <c r="A33" s="14" t="s">
        <v>18</v>
      </c>
      <c r="B33" s="17">
        <f>B32+B29+B28+B27+B26+B25+B24+B23+B30+B31</f>
        <v>1347984</v>
      </c>
      <c r="C33" s="17">
        <f>C32+C29+C28+C27+C26+C25+C24+C23+C30+C31</f>
        <v>1024984</v>
      </c>
      <c r="D33" s="5">
        <f t="shared" si="1"/>
        <v>76.03829125568255</v>
      </c>
    </row>
    <row r="34" spans="1:4" ht="18.75">
      <c r="A34" s="1"/>
      <c r="B34" s="2"/>
      <c r="C34" s="2"/>
      <c r="D34" s="2"/>
    </row>
    <row r="35" spans="1:4" s="22" customFormat="1" ht="18.75">
      <c r="A35" s="14" t="s">
        <v>21</v>
      </c>
      <c r="B35" s="6">
        <f>B20-B33</f>
        <v>-138786</v>
      </c>
      <c r="C35" s="6">
        <f>C20-C33</f>
        <v>57408</v>
      </c>
      <c r="D35" s="7"/>
    </row>
    <row r="36" spans="1:4" ht="18.75">
      <c r="A36" s="1"/>
      <c r="B36" s="8"/>
      <c r="C36" s="1"/>
      <c r="D36" s="1"/>
    </row>
  </sheetData>
  <sheetProtection/>
  <mergeCells count="2">
    <mergeCell ref="A1:D1"/>
    <mergeCell ref="A2:D2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Гузель Фархатовна</cp:lastModifiedBy>
  <cp:lastPrinted>2012-11-15T03:25:52Z</cp:lastPrinted>
  <dcterms:created xsi:type="dcterms:W3CDTF">2003-10-27T11:59:24Z</dcterms:created>
  <dcterms:modified xsi:type="dcterms:W3CDTF">2012-11-15T03:25:54Z</dcterms:modified>
  <cp:category/>
  <cp:version/>
  <cp:contentType/>
  <cp:contentStatus/>
</cp:coreProperties>
</file>