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6" i="1" l="1"/>
  <c r="E566" i="1"/>
  <c r="F564" i="1"/>
  <c r="F563" i="1" s="1"/>
  <c r="E564" i="1"/>
  <c r="E563" i="1"/>
  <c r="F561" i="1"/>
  <c r="F560" i="1" s="1"/>
  <c r="F559" i="1" s="1"/>
  <c r="F558" i="1" s="1"/>
  <c r="F557" i="1" s="1"/>
  <c r="E561" i="1"/>
  <c r="E560" i="1"/>
  <c r="E559" i="1" s="1"/>
  <c r="E558" i="1"/>
  <c r="E557" i="1" s="1"/>
  <c r="F555" i="1"/>
  <c r="E555" i="1"/>
  <c r="E554" i="1" s="1"/>
  <c r="F554" i="1"/>
  <c r="F552" i="1"/>
  <c r="E552" i="1"/>
  <c r="E551" i="1" s="1"/>
  <c r="F551" i="1"/>
  <c r="F550" i="1" s="1"/>
  <c r="E550" i="1"/>
  <c r="E549" i="1" s="1"/>
  <c r="F549" i="1"/>
  <c r="F547" i="1"/>
  <c r="E547" i="1"/>
  <c r="E546" i="1" s="1"/>
  <c r="F546" i="1"/>
  <c r="F544" i="1"/>
  <c r="E544" i="1"/>
  <c r="E543" i="1" s="1"/>
  <c r="F543" i="1"/>
  <c r="F542" i="1" s="1"/>
  <c r="E542" i="1"/>
  <c r="E541" i="1" s="1"/>
  <c r="E540" i="1" s="1"/>
  <c r="F541" i="1"/>
  <c r="F540" i="1" s="1"/>
  <c r="F538" i="1"/>
  <c r="E538" i="1"/>
  <c r="F536" i="1"/>
  <c r="E536" i="1"/>
  <c r="E535" i="1" s="1"/>
  <c r="F535" i="1"/>
  <c r="F533" i="1"/>
  <c r="E533" i="1"/>
  <c r="E532" i="1" s="1"/>
  <c r="F532" i="1"/>
  <c r="F530" i="1"/>
  <c r="E530" i="1"/>
  <c r="E529" i="1" s="1"/>
  <c r="E528" i="1" s="1"/>
  <c r="E527" i="1" s="1"/>
  <c r="E526" i="1" s="1"/>
  <c r="F529" i="1"/>
  <c r="F528" i="1" s="1"/>
  <c r="F527" i="1" s="1"/>
  <c r="F526" i="1" s="1"/>
  <c r="F524" i="1"/>
  <c r="F522" i="1"/>
  <c r="E522" i="1"/>
  <c r="F520" i="1"/>
  <c r="E520" i="1"/>
  <c r="F518" i="1"/>
  <c r="E518" i="1"/>
  <c r="F516" i="1"/>
  <c r="E516" i="1"/>
  <c r="F514" i="1"/>
  <c r="E514" i="1"/>
  <c r="F512" i="1"/>
  <c r="E512" i="1"/>
  <c r="F510" i="1"/>
  <c r="E510" i="1"/>
  <c r="F508" i="1"/>
  <c r="E508" i="1"/>
  <c r="F506" i="1"/>
  <c r="E506" i="1"/>
  <c r="F504" i="1"/>
  <c r="E504" i="1"/>
  <c r="F502" i="1"/>
  <c r="E502" i="1"/>
  <c r="F500" i="1"/>
  <c r="E500" i="1"/>
  <c r="F497" i="1"/>
  <c r="E497" i="1"/>
  <c r="F495" i="1"/>
  <c r="E495" i="1"/>
  <c r="F493" i="1"/>
  <c r="F488" i="1" s="1"/>
  <c r="E493" i="1"/>
  <c r="F491" i="1"/>
  <c r="E491" i="1"/>
  <c r="F489" i="1"/>
  <c r="E489" i="1"/>
  <c r="F487" i="1"/>
  <c r="F485" i="1"/>
  <c r="E485" i="1"/>
  <c r="F483" i="1"/>
  <c r="F482" i="1" s="1"/>
  <c r="E483" i="1"/>
  <c r="E482" i="1" s="1"/>
  <c r="E480" i="1"/>
  <c r="F478" i="1"/>
  <c r="E478" i="1"/>
  <c r="F476" i="1"/>
  <c r="E476" i="1"/>
  <c r="F474" i="1"/>
  <c r="E474" i="1"/>
  <c r="F472" i="1"/>
  <c r="E472" i="1"/>
  <c r="E471" i="1" s="1"/>
  <c r="E467" i="1" s="1"/>
  <c r="F471" i="1"/>
  <c r="F469" i="1"/>
  <c r="E469" i="1"/>
  <c r="E468" i="1" s="1"/>
  <c r="F468" i="1"/>
  <c r="F464" i="1"/>
  <c r="E464" i="1"/>
  <c r="F462" i="1"/>
  <c r="F461" i="1" s="1"/>
  <c r="E462" i="1"/>
  <c r="E461" i="1"/>
  <c r="E454" i="1" s="1"/>
  <c r="E459" i="1"/>
  <c r="F457" i="1"/>
  <c r="E457" i="1"/>
  <c r="F456" i="1"/>
  <c r="F455" i="1" s="1"/>
  <c r="F454" i="1" s="1"/>
  <c r="E456" i="1"/>
  <c r="E455" i="1" s="1"/>
  <c r="F452" i="1"/>
  <c r="E452" i="1"/>
  <c r="F451" i="1"/>
  <c r="E451" i="1"/>
  <c r="F449" i="1"/>
  <c r="E449" i="1"/>
  <c r="F448" i="1"/>
  <c r="F447" i="1" s="1"/>
  <c r="E448" i="1"/>
  <c r="E447" i="1" s="1"/>
  <c r="E446" i="1" s="1"/>
  <c r="F446" i="1"/>
  <c r="F442" i="1"/>
  <c r="E442" i="1"/>
  <c r="E431" i="1" s="1"/>
  <c r="F440" i="1"/>
  <c r="E440" i="1"/>
  <c r="F438" i="1"/>
  <c r="E438" i="1"/>
  <c r="F436" i="1"/>
  <c r="E436" i="1"/>
  <c r="F434" i="1"/>
  <c r="E434" i="1"/>
  <c r="F432" i="1"/>
  <c r="E432" i="1"/>
  <c r="F431" i="1"/>
  <c r="F429" i="1"/>
  <c r="E429" i="1"/>
  <c r="F428" i="1"/>
  <c r="F427" i="1" s="1"/>
  <c r="E428" i="1"/>
  <c r="E427" i="1" s="1"/>
  <c r="F425" i="1"/>
  <c r="F424" i="1" s="1"/>
  <c r="F423" i="1" s="1"/>
  <c r="E425" i="1"/>
  <c r="E424" i="1" s="1"/>
  <c r="E423" i="1"/>
  <c r="F420" i="1"/>
  <c r="F419" i="1" s="1"/>
  <c r="E420" i="1"/>
  <c r="E419" i="1" s="1"/>
  <c r="F416" i="1"/>
  <c r="E416" i="1"/>
  <c r="F414" i="1"/>
  <c r="E414" i="1"/>
  <c r="F412" i="1"/>
  <c r="E412" i="1"/>
  <c r="F410" i="1"/>
  <c r="E410" i="1"/>
  <c r="F408" i="1"/>
  <c r="F407" i="1" s="1"/>
  <c r="E408" i="1"/>
  <c r="E407" i="1" s="1"/>
  <c r="E406" i="1" s="1"/>
  <c r="F406" i="1"/>
  <c r="F400" i="1"/>
  <c r="E400" i="1"/>
  <c r="F396" i="1"/>
  <c r="F395" i="1" s="1"/>
  <c r="E396" i="1"/>
  <c r="E395" i="1" s="1"/>
  <c r="F391" i="1"/>
  <c r="F390" i="1" s="1"/>
  <c r="E391" i="1"/>
  <c r="E390" i="1" s="1"/>
  <c r="F386" i="1"/>
  <c r="F385" i="1" s="1"/>
  <c r="E386" i="1"/>
  <c r="E385" i="1" s="1"/>
  <c r="E384" i="1" s="1"/>
  <c r="E383" i="1" s="1"/>
  <c r="F384" i="1"/>
  <c r="F383" i="1" s="1"/>
  <c r="F380" i="1"/>
  <c r="E380" i="1"/>
  <c r="F377" i="1"/>
  <c r="E377" i="1"/>
  <c r="F375" i="1"/>
  <c r="F374" i="1" s="1"/>
  <c r="E375" i="1"/>
  <c r="E374" i="1" s="1"/>
  <c r="F372" i="1"/>
  <c r="F371" i="1" s="1"/>
  <c r="F370" i="1" s="1"/>
  <c r="E372" i="1"/>
  <c r="E371" i="1" s="1"/>
  <c r="E370" i="1"/>
  <c r="F368" i="1"/>
  <c r="E368" i="1"/>
  <c r="F367" i="1"/>
  <c r="F366" i="1" s="1"/>
  <c r="E367" i="1"/>
  <c r="E366" i="1" s="1"/>
  <c r="F363" i="1"/>
  <c r="F359" i="1" s="1"/>
  <c r="F358" i="1" s="1"/>
  <c r="F357" i="1" s="1"/>
  <c r="E363" i="1"/>
  <c r="F360" i="1"/>
  <c r="E360" i="1"/>
  <c r="E359" i="1"/>
  <c r="E358" i="1" s="1"/>
  <c r="E357" i="1"/>
  <c r="F355" i="1"/>
  <c r="E355" i="1"/>
  <c r="F353" i="1"/>
  <c r="F352" i="1" s="1"/>
  <c r="E353" i="1"/>
  <c r="E352" i="1" s="1"/>
  <c r="F350" i="1"/>
  <c r="E350" i="1"/>
  <c r="F348" i="1"/>
  <c r="E348" i="1"/>
  <c r="F347" i="1"/>
  <c r="F346" i="1" s="1"/>
  <c r="E347" i="1"/>
  <c r="E346" i="1" s="1"/>
  <c r="F344" i="1"/>
  <c r="F343" i="1" s="1"/>
  <c r="E344" i="1"/>
  <c r="E343" i="1" s="1"/>
  <c r="F341" i="1"/>
  <c r="E341" i="1"/>
  <c r="F339" i="1"/>
  <c r="E339" i="1"/>
  <c r="F338" i="1"/>
  <c r="F337" i="1" s="1"/>
  <c r="F336" i="1" s="1"/>
  <c r="E338" i="1"/>
  <c r="F334" i="1"/>
  <c r="E334" i="1"/>
  <c r="F333" i="1"/>
  <c r="E333" i="1"/>
  <c r="F331" i="1"/>
  <c r="F329" i="1"/>
  <c r="E329" i="1"/>
  <c r="F327" i="1"/>
  <c r="E327" i="1"/>
  <c r="F325" i="1"/>
  <c r="E325" i="1"/>
  <c r="F323" i="1"/>
  <c r="E323" i="1"/>
  <c r="F321" i="1"/>
  <c r="E321" i="1"/>
  <c r="E320" i="1" s="1"/>
  <c r="F320" i="1"/>
  <c r="F318" i="1"/>
  <c r="E318" i="1"/>
  <c r="F316" i="1"/>
  <c r="F315" i="1" s="1"/>
  <c r="E316" i="1"/>
  <c r="E315" i="1"/>
  <c r="E313" i="1"/>
  <c r="F311" i="1"/>
  <c r="E311" i="1"/>
  <c r="F309" i="1"/>
  <c r="E309" i="1"/>
  <c r="F307" i="1"/>
  <c r="E307" i="1"/>
  <c r="F305" i="1"/>
  <c r="F304" i="1" s="1"/>
  <c r="F297" i="1" s="1"/>
  <c r="F296" i="1" s="1"/>
  <c r="E305" i="1"/>
  <c r="E304" i="1" s="1"/>
  <c r="F302" i="1"/>
  <c r="F301" i="1" s="1"/>
  <c r="E302" i="1"/>
  <c r="E301" i="1" s="1"/>
  <c r="E298" i="1"/>
  <c r="F294" i="1"/>
  <c r="E294" i="1"/>
  <c r="F292" i="1"/>
  <c r="E292" i="1"/>
  <c r="F290" i="1"/>
  <c r="E290" i="1"/>
  <c r="F288" i="1"/>
  <c r="E288" i="1"/>
  <c r="E287" i="1" s="1"/>
  <c r="F287" i="1"/>
  <c r="F285" i="1"/>
  <c r="E285" i="1"/>
  <c r="E284" i="1" s="1"/>
  <c r="F284" i="1"/>
  <c r="F282" i="1"/>
  <c r="E282" i="1"/>
  <c r="F280" i="1"/>
  <c r="E280" i="1"/>
  <c r="F278" i="1"/>
  <c r="E278" i="1"/>
  <c r="E275" i="1" s="1"/>
  <c r="E274" i="1" s="1"/>
  <c r="E273" i="1" s="1"/>
  <c r="F276" i="1"/>
  <c r="F275" i="1" s="1"/>
  <c r="E276" i="1"/>
  <c r="F274" i="1"/>
  <c r="F273" i="1" s="1"/>
  <c r="F270" i="1"/>
  <c r="E270" i="1"/>
  <c r="E269" i="1" s="1"/>
  <c r="F269" i="1"/>
  <c r="F267" i="1"/>
  <c r="E267" i="1"/>
  <c r="F265" i="1"/>
  <c r="F262" i="1" s="1"/>
  <c r="F250" i="1" s="1"/>
  <c r="F263" i="1"/>
  <c r="E263" i="1"/>
  <c r="E262" i="1"/>
  <c r="E260" i="1"/>
  <c r="F258" i="1"/>
  <c r="E258" i="1"/>
  <c r="F256" i="1"/>
  <c r="E256" i="1"/>
  <c r="F255" i="1"/>
  <c r="E255" i="1"/>
  <c r="E251" i="1" s="1"/>
  <c r="E250" i="1" s="1"/>
  <c r="E253" i="1"/>
  <c r="E252" i="1" s="1"/>
  <c r="F251" i="1"/>
  <c r="F248" i="1"/>
  <c r="E248" i="1"/>
  <c r="F246" i="1"/>
  <c r="F244" i="1"/>
  <c r="E244" i="1"/>
  <c r="F242" i="1"/>
  <c r="F241" i="1" s="1"/>
  <c r="E242" i="1"/>
  <c r="F239" i="1"/>
  <c r="F238" i="1" s="1"/>
  <c r="E239" i="1"/>
  <c r="E238" i="1" s="1"/>
  <c r="F236" i="1"/>
  <c r="F235" i="1" s="1"/>
  <c r="E236" i="1"/>
  <c r="E235" i="1" s="1"/>
  <c r="F233" i="1"/>
  <c r="F232" i="1" s="1"/>
  <c r="E233" i="1"/>
  <c r="E232" i="1" s="1"/>
  <c r="E230" i="1"/>
  <c r="F228" i="1"/>
  <c r="F227" i="1" s="1"/>
  <c r="F226" i="1" s="1"/>
  <c r="F225" i="1" s="1"/>
  <c r="E228" i="1"/>
  <c r="E227" i="1" s="1"/>
  <c r="E226" i="1" s="1"/>
  <c r="F223" i="1"/>
  <c r="E223" i="1"/>
  <c r="F221" i="1"/>
  <c r="F220" i="1"/>
  <c r="E220" i="1"/>
  <c r="F218" i="1"/>
  <c r="E218" i="1"/>
  <c r="F217" i="1"/>
  <c r="F213" i="1" s="1"/>
  <c r="F212" i="1" s="1"/>
  <c r="E217" i="1"/>
  <c r="E215" i="1"/>
  <c r="E214" i="1" s="1"/>
  <c r="E213" i="1"/>
  <c r="E212" i="1" s="1"/>
  <c r="F209" i="1"/>
  <c r="E209" i="1"/>
  <c r="F207" i="1"/>
  <c r="E207" i="1"/>
  <c r="F205" i="1"/>
  <c r="E205" i="1"/>
  <c r="F203" i="1"/>
  <c r="E203" i="1"/>
  <c r="E202" i="1" s="1"/>
  <c r="F202" i="1"/>
  <c r="F200" i="1"/>
  <c r="E200" i="1"/>
  <c r="E199" i="1" s="1"/>
  <c r="F199" i="1"/>
  <c r="F197" i="1"/>
  <c r="F192" i="1" s="1"/>
  <c r="F191" i="1" s="1"/>
  <c r="E197" i="1"/>
  <c r="E195" i="1"/>
  <c r="F193" i="1"/>
  <c r="E193" i="1"/>
  <c r="E192" i="1" s="1"/>
  <c r="E191" i="1" s="1"/>
  <c r="F189" i="1"/>
  <c r="F188" i="1" s="1"/>
  <c r="F187" i="1" s="1"/>
  <c r="F186" i="1" s="1"/>
  <c r="E189" i="1"/>
  <c r="E188" i="1" s="1"/>
  <c r="E187" i="1" s="1"/>
  <c r="F184" i="1"/>
  <c r="E184" i="1"/>
  <c r="F181" i="1"/>
  <c r="E181" i="1"/>
  <c r="F180" i="1"/>
  <c r="E180" i="1"/>
  <c r="F178" i="1"/>
  <c r="E178" i="1"/>
  <c r="F175" i="1"/>
  <c r="F174" i="1" s="1"/>
  <c r="E175" i="1"/>
  <c r="E174" i="1"/>
  <c r="E173" i="1" s="1"/>
  <c r="E172" i="1" s="1"/>
  <c r="F173" i="1"/>
  <c r="F172" i="1" s="1"/>
  <c r="F170" i="1"/>
  <c r="F169" i="1" s="1"/>
  <c r="F164" i="1" s="1"/>
  <c r="E170" i="1"/>
  <c r="E169" i="1" s="1"/>
  <c r="F167" i="1"/>
  <c r="F166" i="1" s="1"/>
  <c r="F165" i="1" s="1"/>
  <c r="E167" i="1"/>
  <c r="E166" i="1" s="1"/>
  <c r="E165" i="1" s="1"/>
  <c r="E164" i="1" s="1"/>
  <c r="F162" i="1"/>
  <c r="E162" i="1"/>
  <c r="F160" i="1"/>
  <c r="E160" i="1"/>
  <c r="F158" i="1"/>
  <c r="E158" i="1"/>
  <c r="F156" i="1"/>
  <c r="E156" i="1"/>
  <c r="E155" i="1" s="1"/>
  <c r="F155" i="1"/>
  <c r="F153" i="1"/>
  <c r="E153" i="1"/>
  <c r="E150" i="1" s="1"/>
  <c r="E149" i="1" s="1"/>
  <c r="F151" i="1"/>
  <c r="F150" i="1" s="1"/>
  <c r="E151" i="1"/>
  <c r="F149" i="1"/>
  <c r="F147" i="1"/>
  <c r="E147" i="1"/>
  <c r="E146" i="1" s="1"/>
  <c r="E145" i="1" s="1"/>
  <c r="F146" i="1"/>
  <c r="F145" i="1" s="1"/>
  <c r="F143" i="1"/>
  <c r="F142" i="1" s="1"/>
  <c r="E143" i="1"/>
  <c r="E142" i="1" s="1"/>
  <c r="F140" i="1"/>
  <c r="F139" i="1" s="1"/>
  <c r="E140" i="1"/>
  <c r="E139" i="1"/>
  <c r="F137" i="1"/>
  <c r="F136" i="1" s="1"/>
  <c r="E137" i="1"/>
  <c r="E136" i="1"/>
  <c r="F135" i="1"/>
  <c r="F134" i="1" s="1"/>
  <c r="F133" i="1" s="1"/>
  <c r="F128" i="1"/>
  <c r="F127" i="1" s="1"/>
  <c r="E128" i="1"/>
  <c r="E127" i="1"/>
  <c r="F125" i="1"/>
  <c r="F124" i="1" s="1"/>
  <c r="E125" i="1"/>
  <c r="E124" i="1"/>
  <c r="E123" i="1" s="1"/>
  <c r="F123" i="1"/>
  <c r="F119" i="1"/>
  <c r="E119" i="1"/>
  <c r="E118" i="1" s="1"/>
  <c r="E117" i="1" s="1"/>
  <c r="E116" i="1" s="1"/>
  <c r="E115" i="1" s="1"/>
  <c r="F118" i="1"/>
  <c r="F117" i="1" s="1"/>
  <c r="F116" i="1" s="1"/>
  <c r="F115" i="1" s="1"/>
  <c r="F113" i="1"/>
  <c r="F112" i="1" s="1"/>
  <c r="F107" i="1" s="1"/>
  <c r="E113" i="1"/>
  <c r="E112" i="1"/>
  <c r="F110" i="1"/>
  <c r="F109" i="1" s="1"/>
  <c r="E110" i="1"/>
  <c r="E109" i="1"/>
  <c r="E108" i="1" s="1"/>
  <c r="E107" i="1" s="1"/>
  <c r="E106" i="1" s="1"/>
  <c r="F108" i="1"/>
  <c r="F106" i="1"/>
  <c r="F103" i="1"/>
  <c r="E103" i="1"/>
  <c r="F101" i="1"/>
  <c r="E101" i="1"/>
  <c r="F98" i="1"/>
  <c r="E98" i="1"/>
  <c r="F96" i="1"/>
  <c r="E96" i="1"/>
  <c r="F94" i="1"/>
  <c r="E94" i="1"/>
  <c r="F90" i="1"/>
  <c r="F89" i="1" s="1"/>
  <c r="F62" i="1" s="1"/>
  <c r="E90" i="1"/>
  <c r="E89" i="1" s="1"/>
  <c r="F87" i="1"/>
  <c r="E87" i="1"/>
  <c r="F85" i="1"/>
  <c r="E85" i="1"/>
  <c r="F84" i="1"/>
  <c r="F83" i="1" s="1"/>
  <c r="E84" i="1"/>
  <c r="E83" i="1"/>
  <c r="F80" i="1"/>
  <c r="E80" i="1"/>
  <c r="F78" i="1"/>
  <c r="E78" i="1"/>
  <c r="E74" i="1" s="1"/>
  <c r="E73" i="1" s="1"/>
  <c r="F75" i="1"/>
  <c r="F74" i="1" s="1"/>
  <c r="E75" i="1"/>
  <c r="F73" i="1"/>
  <c r="F69" i="1"/>
  <c r="E69" i="1"/>
  <c r="E68" i="1" s="1"/>
  <c r="E67" i="1" s="1"/>
  <c r="F68" i="1"/>
  <c r="F67" i="1" s="1"/>
  <c r="F65" i="1"/>
  <c r="F64" i="1" s="1"/>
  <c r="F63" i="1" s="1"/>
  <c r="E65" i="1"/>
  <c r="E64" i="1" s="1"/>
  <c r="E63" i="1" s="1"/>
  <c r="F60" i="1"/>
  <c r="F59" i="1" s="1"/>
  <c r="E60" i="1"/>
  <c r="E59" i="1"/>
  <c r="F57" i="1"/>
  <c r="F56" i="1" s="1"/>
  <c r="F55" i="1" s="1"/>
  <c r="F54" i="1" s="1"/>
  <c r="E57" i="1"/>
  <c r="E56" i="1" s="1"/>
  <c r="E55" i="1" s="1"/>
  <c r="E54" i="1" s="1"/>
  <c r="F52" i="1"/>
  <c r="F51" i="1" s="1"/>
  <c r="F47" i="1" s="1"/>
  <c r="E52" i="1"/>
  <c r="E51" i="1"/>
  <c r="E49" i="1"/>
  <c r="E48" i="1" s="1"/>
  <c r="E47" i="1" s="1"/>
  <c r="F45" i="1"/>
  <c r="F40" i="1" s="1"/>
  <c r="E45" i="1"/>
  <c r="F41" i="1"/>
  <c r="E41" i="1"/>
  <c r="E40" i="1" s="1"/>
  <c r="F38" i="1"/>
  <c r="E38" i="1"/>
  <c r="F34" i="1"/>
  <c r="F33" i="1" s="1"/>
  <c r="F32" i="1" s="1"/>
  <c r="E34" i="1"/>
  <c r="E33" i="1" s="1"/>
  <c r="E32" i="1" s="1"/>
  <c r="F28" i="1"/>
  <c r="E28" i="1"/>
  <c r="F27" i="1"/>
  <c r="F26" i="1" s="1"/>
  <c r="F25" i="1" s="1"/>
  <c r="E27" i="1"/>
  <c r="E26" i="1" s="1"/>
  <c r="E25" i="1" s="1"/>
  <c r="F21" i="1"/>
  <c r="F20" i="1" s="1"/>
  <c r="E21" i="1"/>
  <c r="E20" i="1"/>
  <c r="F16" i="1"/>
  <c r="F15" i="1" s="1"/>
  <c r="F14" i="1" s="1"/>
  <c r="E16" i="1"/>
  <c r="E15" i="1"/>
  <c r="E14" i="1" s="1"/>
  <c r="E13" i="1"/>
  <c r="E12" i="1" l="1"/>
  <c r="E62" i="1"/>
  <c r="F132" i="1"/>
  <c r="F211" i="1"/>
  <c r="E135" i="1"/>
  <c r="E134" i="1" s="1"/>
  <c r="E133" i="1" s="1"/>
  <c r="E186" i="1"/>
  <c r="F272" i="1"/>
  <c r="E499" i="1"/>
  <c r="E422" i="1"/>
  <c r="E405" i="1" s="1"/>
  <c r="E404" i="1" s="1"/>
  <c r="F499" i="1"/>
  <c r="F13" i="1"/>
  <c r="F12" i="1" s="1"/>
  <c r="E241" i="1"/>
  <c r="E225" i="1" s="1"/>
  <c r="E211" i="1" s="1"/>
  <c r="F422" i="1"/>
  <c r="F405" i="1" s="1"/>
  <c r="F404" i="1" s="1"/>
  <c r="F467" i="1"/>
  <c r="F466" i="1" s="1"/>
  <c r="F445" i="1" s="1"/>
  <c r="E488" i="1"/>
  <c r="E487" i="1" s="1"/>
  <c r="E466" i="1" s="1"/>
  <c r="E445" i="1" s="1"/>
  <c r="E297" i="1"/>
  <c r="E296" i="1" s="1"/>
  <c r="E272" i="1" s="1"/>
  <c r="E337" i="1"/>
  <c r="E336" i="1" s="1"/>
  <c r="F568" i="1" l="1"/>
  <c r="E132" i="1"/>
  <c r="E568" i="1" s="1"/>
</calcChain>
</file>

<file path=xl/sharedStrings.xml><?xml version="1.0" encoding="utf-8"?>
<sst xmlns="http://schemas.openxmlformats.org/spreadsheetml/2006/main" count="1859" uniqueCount="507">
  <si>
    <t>Наименование</t>
  </si>
  <si>
    <t>(тыс.руб.)</t>
  </si>
  <si>
    <t>Сумма</t>
  </si>
  <si>
    <t>Дотации на выравнивание бюджетной обеспеченности</t>
  </si>
  <si>
    <t>РзПр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</si>
  <si>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</si>
  <si>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</si>
  <si>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</si>
  <si>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</si>
  <si>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</si>
  <si>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</si>
  <si>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</si>
  <si>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</si>
  <si>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</si>
  <si>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</si>
  <si>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</si>
  <si>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</si>
  <si>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</si>
  <si>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</si>
  <si>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</si>
  <si>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</si>
  <si>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</si>
  <si>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</si>
  <si>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</si>
  <si>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</si>
  <si>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</si>
  <si>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</si>
  <si>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</si>
  <si>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</si>
  <si>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</si>
  <si>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</si>
  <si>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</si>
  <si>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</si>
  <si>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Глава местной администрации (исполнительно-распорядительного органа муниципального образования)</t>
  </si>
  <si>
    <t>08\0\02\02080</t>
  </si>
  <si>
    <t>Судебная система</t>
  </si>
  <si>
    <t>0105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</si>
  <si>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</si>
  <si>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</si>
  <si>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</si>
  <si>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</si>
  <si>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Резервные фонды</t>
  </si>
  <si>
    <t>0111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</si>
  <si>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</si>
  <si>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</si>
  <si>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</si>
  <si>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</si>
  <si>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</si>
  <si>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</si>
  <si>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Другие общегосударственные вопросы</t>
  </si>
  <si>
    <t>0113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</si>
  <si>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</si>
  <si>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</si>
  <si>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</si>
  <si>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</si>
  <si>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</si>
  <si>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</si>
  <si>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</si>
  <si>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</si>
  <si>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</si>
  <si>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</si>
  <si>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</si>
  <si>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</si>
  <si>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</si>
  <si>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</si>
  <si>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</si>
  <si>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</si>
  <si>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</si>
  <si>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</si>
  <si>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</si>
  <si>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</si>
  <si>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</si>
  <si>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</si>
  <si>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</si>
  <si>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</si>
  <si>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</si>
  <si>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</si>
  <si>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</si>
  <si>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</si>
  <si>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</si>
  <si>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</si>
  <si>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</si>
  <si>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</si>
  <si>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</si>
  <si>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</si>
  <si>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</si>
  <si>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</si>
  <si>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</si>
  <si>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</si>
  <si>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</si>
  <si>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</si>
  <si>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</si>
  <si>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</si>
  <si>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</si>
  <si>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</si>
  <si>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</si>
  <si>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</si>
  <si>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</si>
  <si>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</si>
  <si>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</si>
  <si>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</si>
  <si>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</si>
  <si>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</si>
  <si>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</si>
  <si>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</si>
  <si>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</si>
  <si>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</si>
  <si>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</si>
  <si>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</si>
  <si>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</si>
  <si>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</si>
  <si>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</si>
  <si>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</si>
  <si>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</si>
  <si>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</si>
  <si>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</si>
  <si>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</si>
  <si>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</si>
  <si>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</si>
  <si>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</si>
  <si>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</si>
  <si>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</si>
  <si>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</si>
  <si>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</si>
  <si>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</si>
  <si>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</si>
  <si>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</si>
  <si>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</si>
  <si>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</si>
  <si>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</si>
  <si>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Транспорт</t>
  </si>
  <si>
    <t>0408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</si>
  <si>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</si>
  <si>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</si>
  <si>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</si>
  <si>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</si>
  <si>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</si>
  <si>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</si>
  <si>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Дорожное хозяйство (дорожные фонды)</t>
  </si>
  <si>
    <t>0409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</si>
  <si>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</si>
  <si>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</si>
  <si>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</si>
  <si>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</si>
  <si>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</si>
  <si>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</si>
  <si>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</si>
  <si>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</si>
  <si>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</si>
  <si>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</si>
  <si>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</si>
  <si>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</si>
  <si>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</si>
  <si>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</si>
  <si>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</si>
  <si>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</si>
  <si>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</si>
  <si>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</si>
  <si>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</si>
  <si>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</si>
  <si>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</si>
  <si>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</si>
  <si>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</si>
  <si>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</si>
  <si>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</si>
  <si>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ЖИЛИЩНО-КОММУНАЛЬНОЕ ХОЗЯЙСТВО</t>
  </si>
  <si>
    <t>0500</t>
  </si>
  <si>
    <t>Жилищное хозяйство</t>
  </si>
  <si>
    <t>0501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</si>
  <si>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</si>
  <si>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</si>
  <si>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</si>
  <si>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</si>
  <si>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Бюджетные инвестиции в объекты капитального строительства собственности муниципальных образований</t>
  </si>
  <si>
    <t>400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</si>
  <si>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</si>
  <si>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</si>
  <si>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Коммунальное хозяйство</t>
  </si>
  <si>
    <t>0502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</si>
  <si>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</si>
  <si>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</si>
  <si>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</si>
  <si>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09\0\01\L5762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</si>
  <si>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</si>
  <si>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</si>
  <si>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09\0\03\61320</t>
  </si>
  <si>
    <t>Капитальные вложения в объекты государственной (муниципальной) собственности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</si>
  <si>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</si>
  <si>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</si>
  <si>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</si>
  <si>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</si>
  <si>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>Мероприятия в области коммунального хозяйства</t>
  </si>
  <si>
    <t>09\0\08\03560</t>
  </si>
  <si>
    <t>Благоустройство</t>
  </si>
  <si>
    <t>0503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</si>
  <si>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</si>
  <si>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</si>
  <si>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</si>
  <si>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</si>
  <si>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</si>
  <si>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</si>
  <si>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</si>
  <si>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</si>
  <si>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</si>
  <si>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</si>
  <si>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</si>
  <si>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</si>
  <si>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 xml:space="preserve"> ОБРАЗОВАНИЕ</t>
  </si>
  <si>
    <t>0700</t>
  </si>
  <si>
    <t>Дошкольное образование</t>
  </si>
  <si>
    <t>0701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</si>
  <si>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</si>
  <si>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</si>
  <si>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</si>
  <si>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</si>
  <si>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</si>
  <si>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</si>
  <si>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</si>
  <si>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</si>
  <si>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</si>
  <si>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</si>
  <si>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</si>
  <si>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</si>
  <si>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</si>
  <si>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Общее образование</t>
  </si>
  <si>
    <t>0702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</si>
  <si>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</si>
  <si>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</si>
  <si>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</si>
  <si>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</si>
  <si>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</si>
  <si>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</si>
  <si>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</si>
  <si>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</si>
  <si>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</si>
  <si>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</si>
  <si>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</si>
  <si>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</si>
  <si>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</si>
  <si>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</si>
  <si>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</si>
  <si>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</si>
  <si>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</si>
  <si>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</si>
  <si>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</si>
  <si>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</si>
  <si>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</si>
  <si>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</si>
  <si>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Дополнительное образование детей</t>
  </si>
  <si>
    <t>0703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</si>
  <si>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</si>
  <si>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</si>
  <si>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</si>
  <si>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</si>
  <si>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</si>
  <si>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</si>
  <si>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</si>
  <si>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</si>
  <si>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</si>
  <si>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</si>
  <si>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</si>
  <si>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</si>
  <si>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</si>
  <si>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</si>
  <si>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</si>
  <si>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Молодежная политика</t>
  </si>
  <si>
    <t>0707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</si>
  <si>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</si>
  <si>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</si>
  <si>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</si>
  <si>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</si>
  <si>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Социальное обеспечение и иные выплаты населению</t>
  </si>
  <si>
    <t>300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</si>
  <si>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</si>
  <si>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</si>
  <si>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</si>
  <si>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</si>
  <si>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</si>
  <si>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</si>
  <si>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</si>
  <si>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</si>
  <si>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</si>
  <si>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</si>
  <si>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</si>
  <si>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Другие вопросы в области образования</t>
  </si>
  <si>
    <t>0709</t>
  </si>
  <si>
    <t>Основное мероприятие "Проведение мероприятий для детей, подростков и учащейся молодежи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</si>
  <si>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</si>
  <si>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</si>
  <si>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</si>
  <si>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</si>
  <si>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</si>
  <si>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</si>
  <si>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</si>
  <si>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 xml:space="preserve"> КУЛЬТУРА, КИНЕМАТОГРАФИЯ</t>
  </si>
  <si>
    <t>0800</t>
  </si>
  <si>
    <t>Культура</t>
  </si>
  <si>
    <t>0801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</si>
  <si>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</si>
  <si>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</si>
  <si>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</si>
  <si>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</si>
  <si>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</si>
  <si>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</si>
  <si>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</si>
  <si>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</si>
  <si>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</si>
  <si>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</si>
  <si>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</si>
  <si>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</si>
  <si>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</si>
  <si>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</si>
  <si>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</si>
  <si>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</si>
  <si>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</si>
  <si>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</si>
  <si>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</si>
  <si>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</si>
  <si>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</si>
  <si>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</si>
  <si>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</si>
  <si>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</si>
  <si>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</si>
  <si>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</si>
  <si>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</si>
  <si>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</si>
  <si>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СОЦИАЛЬНАЯ ПОЛИТИКА</t>
  </si>
  <si>
    <t>1000</t>
  </si>
  <si>
    <t>Пенсионное обеспечение</t>
  </si>
  <si>
    <t>1001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</si>
  <si>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</si>
  <si>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</si>
  <si>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</si>
  <si>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</si>
  <si>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Социальное обеспечение населения</t>
  </si>
  <si>
    <t>1003</t>
  </si>
  <si>
    <t>Улучшение жилищных условий граждан, проживающих в сельской местности</t>
  </si>
  <si>
    <t>09\0\07\L5765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</si>
  <si>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</si>
  <si>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</si>
  <si>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Охрана семьи и детства</t>
  </si>
  <si>
    <t>1004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</si>
  <si>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</si>
  <si>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</si>
  <si>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</si>
  <si>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</si>
  <si>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</si>
  <si>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</si>
  <si>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</si>
  <si>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</si>
  <si>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</si>
  <si>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</si>
  <si>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</si>
  <si>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</si>
  <si>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</si>
  <si>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</si>
  <si>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</si>
  <si>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</si>
  <si>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</si>
  <si>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</si>
  <si>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</si>
  <si>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</si>
  <si>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</si>
  <si>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</si>
  <si>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Предоставление социальных выплат молодым семьям на приобретение (строительство) жилого помещения</t>
  </si>
  <si>
    <t>09\0\07\S2200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</si>
  <si>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</si>
  <si>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</si>
  <si>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</si>
  <si>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</si>
  <si>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ФИЗИЧЕСКАЯ КУЛЬТУРА И СПОРТ</t>
  </si>
  <si>
    <t>1100</t>
  </si>
  <si>
    <t xml:space="preserve">Физическая культура </t>
  </si>
  <si>
    <t>1101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</si>
  <si>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</si>
  <si>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</si>
  <si>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</si>
  <si>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</si>
  <si>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</si>
  <si>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</si>
  <si>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</si>
  <si>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</si>
  <si>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СРЕДСТВА МАССОВОЙ ИНФОРМАЦИИ</t>
  </si>
  <si>
    <t>1200</t>
  </si>
  <si>
    <t>Телевидение и радиовещание</t>
  </si>
  <si>
    <t>1201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</si>
  <si>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</si>
  <si>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</si>
  <si>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</si>
  <si>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</si>
  <si>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Периодическая печать и издательства</t>
  </si>
  <si>
    <t>1202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</si>
  <si>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</si>
  <si>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</si>
  <si>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</si>
  <si>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</si>
  <si>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</si>
  <si>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</si>
  <si>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</si>
  <si>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</si>
  <si>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</si>
  <si>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</si>
  <si>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</si>
  <si>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ВСЕГО расходов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</si>
  <si>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</si>
  <si>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</si>
  <si>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</si>
  <si>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</si>
  <si>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от ___декабря 2019 года № ___</t>
  </si>
  <si>
    <t>Распределение бюджетных ассигнований муниципального района Мелеузовский район Республики Башкортостан на плановый период 2021 и 2022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</si>
  <si>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2021 год</t>
  </si>
  <si>
    <t>2022 год</t>
  </si>
  <si>
    <t>Непрограммные расходы</t>
  </si>
  <si>
    <t>99\0\00\00000</t>
  </si>
  <si>
    <t>99\0\00\02040</t>
  </si>
  <si>
    <t>99\0\00\02080</t>
  </si>
  <si>
    <t>99\0\00\51200</t>
  </si>
  <si>
    <t>99\0\00\07500</t>
  </si>
  <si>
    <t>99\0\00\02990</t>
  </si>
  <si>
    <t>99\0\00\09020</t>
  </si>
  <si>
    <t>99\0\00\09040</t>
  </si>
  <si>
    <t>99\0\00\73060</t>
  </si>
  <si>
    <t>99\0\00\73080</t>
  </si>
  <si>
    <t>99\0\00\73090</t>
  </si>
  <si>
    <t>99\0\00\51180</t>
  </si>
  <si>
    <t>99\0\00\03290</t>
  </si>
  <si>
    <t>99\0\00\26190</t>
  </si>
  <si>
    <t>99\0\00\62870</t>
  </si>
  <si>
    <t>99\0\00\73140</t>
  </si>
  <si>
    <t>99\0\00\73340</t>
  </si>
  <si>
    <t>99\0\00\63020</t>
  </si>
  <si>
    <t>99\0\00\03150</t>
  </si>
  <si>
    <t>99\0\00\S2160</t>
  </si>
  <si>
    <t>Проведение комплексных кадастровых работ</t>
  </si>
  <si>
    <t>09\0\09\S2550</t>
  </si>
  <si>
    <t>99\0\00\03330</t>
  </si>
  <si>
    <t>99\0\00\03380</t>
  </si>
  <si>
    <t>99\0\00\43450</t>
  </si>
  <si>
    <t>99\0\00\S2110</t>
  </si>
  <si>
    <t>99\0\00\03610</t>
  </si>
  <si>
    <t>09\0\01\S2250</t>
  </si>
  <si>
    <t>99\0\00\03560</t>
  </si>
  <si>
    <t>99\0\00\61320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</si>
  <si>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</si>
  <si>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</si>
  <si>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99\0\00\S2350</t>
  </si>
  <si>
    <t>Мероприятия по улучшению систем наружного освещения населенных пунтков Республики Башкортостан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</si>
  <si>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</si>
  <si>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99\0\00\74040</t>
  </si>
  <si>
    <t>99\0\00\S2310</t>
  </si>
  <si>
    <t>99\0\00\S2481</t>
  </si>
  <si>
    <t>99\0\00\42090</t>
  </si>
  <si>
    <t>99\0\00\73020</t>
  </si>
  <si>
    <t>99\0\00\73030</t>
  </si>
  <si>
    <t>99\0\00\73300</t>
  </si>
  <si>
    <t>Основное мероприятие "Государственная и муниципальная поддержка системы общего образования</t>
  </si>
  <si>
    <t>99\0\00\42190</t>
  </si>
  <si>
    <t>99\0\00\73040</t>
  </si>
  <si>
    <t>99\0\00\73050</t>
  </si>
  <si>
    <t>99\0\00\73310</t>
  </si>
  <si>
    <t>99\0\00\S2080</t>
  </si>
  <si>
    <t>99\0\00\S2520</t>
  </si>
  <si>
    <t>99\0\E2\00000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</si>
  <si>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</si>
  <si>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99\0\Е2\50970</t>
  </si>
  <si>
    <t>99\0\00\42390</t>
  </si>
  <si>
    <t>99\0\00\S2050</t>
  </si>
  <si>
    <t>99\0\00\43190</t>
  </si>
  <si>
    <t>99\0\00\43240</t>
  </si>
  <si>
    <t>99\0\00\73190</t>
  </si>
  <si>
    <t>99\0\00\43690</t>
  </si>
  <si>
    <t>99\0\00\45290</t>
  </si>
  <si>
    <t>99\0\00\44090</t>
  </si>
  <si>
    <t>99\0\00\44290</t>
  </si>
  <si>
    <t>99\0\00\45870</t>
  </si>
  <si>
    <t>99\0\00\65040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</si>
  <si>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</si>
  <si>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99\0\00\S2010</t>
  </si>
  <si>
    <t>99\0\00\S2040</t>
  </si>
  <si>
    <t>99\0\00\02300</t>
  </si>
  <si>
    <t>Улучшение жилищных условий граждан, проживающих в сельской местности, в том числе молодых семей и молодых специалистов</t>
  </si>
  <si>
    <t>99\0\00\L5765</t>
  </si>
  <si>
    <t>99\0\00\73350</t>
  </si>
  <si>
    <t>99\0\00\L4970</t>
  </si>
  <si>
    <t>99\0\00\R0820</t>
  </si>
  <si>
    <t>99\0\00\S2200</t>
  </si>
  <si>
    <t>99\0\00\52600</t>
  </si>
  <si>
    <t>99\0\00\73010</t>
  </si>
  <si>
    <t>99\0\00\73100</t>
  </si>
  <si>
    <t>99\0\00\73150</t>
  </si>
  <si>
    <t>99\0\00\73160</t>
  </si>
  <si>
    <t>99\0\00\73170</t>
  </si>
  <si>
    <t>99\0\00\73180</t>
  </si>
  <si>
    <t>99\0\00\73210</t>
  </si>
  <si>
    <t>99\0\00\73360</t>
  </si>
  <si>
    <t>99\0\00\73370</t>
  </si>
  <si>
    <t>99\0\00\41870</t>
  </si>
  <si>
    <t>99\0\00\48290</t>
  </si>
  <si>
    <t>99\0\00\64410</t>
  </si>
  <si>
    <t>99\0\00\64450</t>
  </si>
  <si>
    <t>99\0\00\71020</t>
  </si>
  <si>
    <t>НЕПРОГРАММНЫЕ РАСХОДЫ</t>
  </si>
  <si>
    <t>9999</t>
  </si>
  <si>
    <t>99\9\99\99999</t>
  </si>
  <si>
    <t>Условно-утвержденные расходы</t>
  </si>
  <si>
    <t>999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</si>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</sst>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1"/>
  <sheetViews>
    <sheetView tabSelected="1" workbookViewId="0">
      <selection sqref="A1:XFD1048576"/>
    </sheetView>
  </sheetViews>
  <sheetFormatPr defaultRowHeight="15.75" x14ac:dyDescent="0.25"/>
  <cols>
    <col min="1" max="1" width="72.5703125" style="34" customWidth="1"/>
    <col min="2" max="2" width="6.5703125" style="28" customWidth="1"/>
    <col min="3" max="3" width="15" style="28" customWidth="1"/>
    <col min="4" max="4" width="5.28515625" style="64" customWidth="1"/>
    <col min="5" max="5" width="13.5703125" style="66" customWidth="1"/>
    <col min="6" max="6" width="12.7109375" style="67" customWidth="1"/>
    <col min="7" max="7" width="13" style="28" customWidth="1"/>
    <col min="8" max="9" width="10.140625" style="28" bestFit="1" customWidth="1"/>
    <col min="10" max="256" width="9.140625" style="28"/>
    <col min="257" max="257" width="72.5703125" style="28" customWidth="1"/>
    <col min="258" max="258" width="6.5703125" style="28" customWidth="1"/>
    <col min="259" max="259" width="15" style="28" customWidth="1"/>
    <col min="260" max="260" width="5.28515625" style="28" customWidth="1"/>
    <col min="261" max="261" width="13.5703125" style="28" customWidth="1"/>
    <col min="262" max="262" width="12.7109375" style="28" customWidth="1"/>
    <col min="263" max="263" width="13" style="28" customWidth="1"/>
    <col min="264" max="265" width="10.140625" style="28" bestFit="1" customWidth="1"/>
    <col min="266" max="512" width="9.140625" style="28"/>
    <col min="513" max="513" width="72.5703125" style="28" customWidth="1"/>
    <col min="514" max="514" width="6.5703125" style="28" customWidth="1"/>
    <col min="515" max="515" width="15" style="28" customWidth="1"/>
    <col min="516" max="516" width="5.28515625" style="28" customWidth="1"/>
    <col min="517" max="517" width="13.5703125" style="28" customWidth="1"/>
    <col min="518" max="518" width="12.7109375" style="28" customWidth="1"/>
    <col min="519" max="519" width="13" style="28" customWidth="1"/>
    <col min="520" max="521" width="10.140625" style="28" bestFit="1" customWidth="1"/>
    <col min="522" max="768" width="9.140625" style="28"/>
    <col min="769" max="769" width="72.5703125" style="28" customWidth="1"/>
    <col min="770" max="770" width="6.5703125" style="28" customWidth="1"/>
    <col min="771" max="771" width="15" style="28" customWidth="1"/>
    <col min="772" max="772" width="5.28515625" style="28" customWidth="1"/>
    <col min="773" max="773" width="13.5703125" style="28" customWidth="1"/>
    <col min="774" max="774" width="12.7109375" style="28" customWidth="1"/>
    <col min="775" max="775" width="13" style="28" customWidth="1"/>
    <col min="776" max="777" width="10.140625" style="28" bestFit="1" customWidth="1"/>
    <col min="778" max="1024" width="9.140625" style="28"/>
    <col min="1025" max="1025" width="72.5703125" style="28" customWidth="1"/>
    <col min="1026" max="1026" width="6.5703125" style="28" customWidth="1"/>
    <col min="1027" max="1027" width="15" style="28" customWidth="1"/>
    <col min="1028" max="1028" width="5.28515625" style="28" customWidth="1"/>
    <col min="1029" max="1029" width="13.5703125" style="28" customWidth="1"/>
    <col min="1030" max="1030" width="12.7109375" style="28" customWidth="1"/>
    <col min="1031" max="1031" width="13" style="28" customWidth="1"/>
    <col min="1032" max="1033" width="10.140625" style="28" bestFit="1" customWidth="1"/>
    <col min="1034" max="1280" width="9.140625" style="28"/>
    <col min="1281" max="1281" width="72.5703125" style="28" customWidth="1"/>
    <col min="1282" max="1282" width="6.5703125" style="28" customWidth="1"/>
    <col min="1283" max="1283" width="15" style="28" customWidth="1"/>
    <col min="1284" max="1284" width="5.28515625" style="28" customWidth="1"/>
    <col min="1285" max="1285" width="13.5703125" style="28" customWidth="1"/>
    <col min="1286" max="1286" width="12.7109375" style="28" customWidth="1"/>
    <col min="1287" max="1287" width="13" style="28" customWidth="1"/>
    <col min="1288" max="1289" width="10.140625" style="28" bestFit="1" customWidth="1"/>
    <col min="1290" max="1536" width="9.140625" style="28"/>
    <col min="1537" max="1537" width="72.5703125" style="28" customWidth="1"/>
    <col min="1538" max="1538" width="6.5703125" style="28" customWidth="1"/>
    <col min="1539" max="1539" width="15" style="28" customWidth="1"/>
    <col min="1540" max="1540" width="5.28515625" style="28" customWidth="1"/>
    <col min="1541" max="1541" width="13.5703125" style="28" customWidth="1"/>
    <col min="1542" max="1542" width="12.7109375" style="28" customWidth="1"/>
    <col min="1543" max="1543" width="13" style="28" customWidth="1"/>
    <col min="1544" max="1545" width="10.140625" style="28" bestFit="1" customWidth="1"/>
    <col min="1546" max="1792" width="9.140625" style="28"/>
    <col min="1793" max="1793" width="72.5703125" style="28" customWidth="1"/>
    <col min="1794" max="1794" width="6.5703125" style="28" customWidth="1"/>
    <col min="1795" max="1795" width="15" style="28" customWidth="1"/>
    <col min="1796" max="1796" width="5.28515625" style="28" customWidth="1"/>
    <col min="1797" max="1797" width="13.5703125" style="28" customWidth="1"/>
    <col min="1798" max="1798" width="12.7109375" style="28" customWidth="1"/>
    <col min="1799" max="1799" width="13" style="28" customWidth="1"/>
    <col min="1800" max="1801" width="10.140625" style="28" bestFit="1" customWidth="1"/>
    <col min="1802" max="2048" width="9.140625" style="28"/>
    <col min="2049" max="2049" width="72.5703125" style="28" customWidth="1"/>
    <col min="2050" max="2050" width="6.5703125" style="28" customWidth="1"/>
    <col min="2051" max="2051" width="15" style="28" customWidth="1"/>
    <col min="2052" max="2052" width="5.28515625" style="28" customWidth="1"/>
    <col min="2053" max="2053" width="13.5703125" style="28" customWidth="1"/>
    <col min="2054" max="2054" width="12.7109375" style="28" customWidth="1"/>
    <col min="2055" max="2055" width="13" style="28" customWidth="1"/>
    <col min="2056" max="2057" width="10.140625" style="28" bestFit="1" customWidth="1"/>
    <col min="2058" max="2304" width="9.140625" style="28"/>
    <col min="2305" max="2305" width="72.5703125" style="28" customWidth="1"/>
    <col min="2306" max="2306" width="6.5703125" style="28" customWidth="1"/>
    <col min="2307" max="2307" width="15" style="28" customWidth="1"/>
    <col min="2308" max="2308" width="5.28515625" style="28" customWidth="1"/>
    <col min="2309" max="2309" width="13.5703125" style="28" customWidth="1"/>
    <col min="2310" max="2310" width="12.7109375" style="28" customWidth="1"/>
    <col min="2311" max="2311" width="13" style="28" customWidth="1"/>
    <col min="2312" max="2313" width="10.140625" style="28" bestFit="1" customWidth="1"/>
    <col min="2314" max="2560" width="9.140625" style="28"/>
    <col min="2561" max="2561" width="72.5703125" style="28" customWidth="1"/>
    <col min="2562" max="2562" width="6.5703125" style="28" customWidth="1"/>
    <col min="2563" max="2563" width="15" style="28" customWidth="1"/>
    <col min="2564" max="2564" width="5.28515625" style="28" customWidth="1"/>
    <col min="2565" max="2565" width="13.5703125" style="28" customWidth="1"/>
    <col min="2566" max="2566" width="12.7109375" style="28" customWidth="1"/>
    <col min="2567" max="2567" width="13" style="28" customWidth="1"/>
    <col min="2568" max="2569" width="10.140625" style="28" bestFit="1" customWidth="1"/>
    <col min="2570" max="2816" width="9.140625" style="28"/>
    <col min="2817" max="2817" width="72.5703125" style="28" customWidth="1"/>
    <col min="2818" max="2818" width="6.5703125" style="28" customWidth="1"/>
    <col min="2819" max="2819" width="15" style="28" customWidth="1"/>
    <col min="2820" max="2820" width="5.28515625" style="28" customWidth="1"/>
    <col min="2821" max="2821" width="13.5703125" style="28" customWidth="1"/>
    <col min="2822" max="2822" width="12.7109375" style="28" customWidth="1"/>
    <col min="2823" max="2823" width="13" style="28" customWidth="1"/>
    <col min="2824" max="2825" width="10.140625" style="28" bestFit="1" customWidth="1"/>
    <col min="2826" max="3072" width="9.140625" style="28"/>
    <col min="3073" max="3073" width="72.5703125" style="28" customWidth="1"/>
    <col min="3074" max="3074" width="6.5703125" style="28" customWidth="1"/>
    <col min="3075" max="3075" width="15" style="28" customWidth="1"/>
    <col min="3076" max="3076" width="5.28515625" style="28" customWidth="1"/>
    <col min="3077" max="3077" width="13.5703125" style="28" customWidth="1"/>
    <col min="3078" max="3078" width="12.7109375" style="28" customWidth="1"/>
    <col min="3079" max="3079" width="13" style="28" customWidth="1"/>
    <col min="3080" max="3081" width="10.140625" style="28" bestFit="1" customWidth="1"/>
    <col min="3082" max="3328" width="9.140625" style="28"/>
    <col min="3329" max="3329" width="72.5703125" style="28" customWidth="1"/>
    <col min="3330" max="3330" width="6.5703125" style="28" customWidth="1"/>
    <col min="3331" max="3331" width="15" style="28" customWidth="1"/>
    <col min="3332" max="3332" width="5.28515625" style="28" customWidth="1"/>
    <col min="3333" max="3333" width="13.5703125" style="28" customWidth="1"/>
    <col min="3334" max="3334" width="12.7109375" style="28" customWidth="1"/>
    <col min="3335" max="3335" width="13" style="28" customWidth="1"/>
    <col min="3336" max="3337" width="10.140625" style="28" bestFit="1" customWidth="1"/>
    <col min="3338" max="3584" width="9.140625" style="28"/>
    <col min="3585" max="3585" width="72.5703125" style="28" customWidth="1"/>
    <col min="3586" max="3586" width="6.5703125" style="28" customWidth="1"/>
    <col min="3587" max="3587" width="15" style="28" customWidth="1"/>
    <col min="3588" max="3588" width="5.28515625" style="28" customWidth="1"/>
    <col min="3589" max="3589" width="13.5703125" style="28" customWidth="1"/>
    <col min="3590" max="3590" width="12.7109375" style="28" customWidth="1"/>
    <col min="3591" max="3591" width="13" style="28" customWidth="1"/>
    <col min="3592" max="3593" width="10.140625" style="28" bestFit="1" customWidth="1"/>
    <col min="3594" max="3840" width="9.140625" style="28"/>
    <col min="3841" max="3841" width="72.5703125" style="28" customWidth="1"/>
    <col min="3842" max="3842" width="6.5703125" style="28" customWidth="1"/>
    <col min="3843" max="3843" width="15" style="28" customWidth="1"/>
    <col min="3844" max="3844" width="5.28515625" style="28" customWidth="1"/>
    <col min="3845" max="3845" width="13.5703125" style="28" customWidth="1"/>
    <col min="3846" max="3846" width="12.7109375" style="28" customWidth="1"/>
    <col min="3847" max="3847" width="13" style="28" customWidth="1"/>
    <col min="3848" max="3849" width="10.140625" style="28" bestFit="1" customWidth="1"/>
    <col min="3850" max="4096" width="9.140625" style="28"/>
    <col min="4097" max="4097" width="72.5703125" style="28" customWidth="1"/>
    <col min="4098" max="4098" width="6.5703125" style="28" customWidth="1"/>
    <col min="4099" max="4099" width="15" style="28" customWidth="1"/>
    <col min="4100" max="4100" width="5.28515625" style="28" customWidth="1"/>
    <col min="4101" max="4101" width="13.5703125" style="28" customWidth="1"/>
    <col min="4102" max="4102" width="12.7109375" style="28" customWidth="1"/>
    <col min="4103" max="4103" width="13" style="28" customWidth="1"/>
    <col min="4104" max="4105" width="10.140625" style="28" bestFit="1" customWidth="1"/>
    <col min="4106" max="4352" width="9.140625" style="28"/>
    <col min="4353" max="4353" width="72.5703125" style="28" customWidth="1"/>
    <col min="4354" max="4354" width="6.5703125" style="28" customWidth="1"/>
    <col min="4355" max="4355" width="15" style="28" customWidth="1"/>
    <col min="4356" max="4356" width="5.28515625" style="28" customWidth="1"/>
    <col min="4357" max="4357" width="13.5703125" style="28" customWidth="1"/>
    <col min="4358" max="4358" width="12.7109375" style="28" customWidth="1"/>
    <col min="4359" max="4359" width="13" style="28" customWidth="1"/>
    <col min="4360" max="4361" width="10.140625" style="28" bestFit="1" customWidth="1"/>
    <col min="4362" max="4608" width="9.140625" style="28"/>
    <col min="4609" max="4609" width="72.5703125" style="28" customWidth="1"/>
    <col min="4610" max="4610" width="6.5703125" style="28" customWidth="1"/>
    <col min="4611" max="4611" width="15" style="28" customWidth="1"/>
    <col min="4612" max="4612" width="5.28515625" style="28" customWidth="1"/>
    <col min="4613" max="4613" width="13.5703125" style="28" customWidth="1"/>
    <col min="4614" max="4614" width="12.7109375" style="28" customWidth="1"/>
    <col min="4615" max="4615" width="13" style="28" customWidth="1"/>
    <col min="4616" max="4617" width="10.140625" style="28" bestFit="1" customWidth="1"/>
    <col min="4618" max="4864" width="9.140625" style="28"/>
    <col min="4865" max="4865" width="72.5703125" style="28" customWidth="1"/>
    <col min="4866" max="4866" width="6.5703125" style="28" customWidth="1"/>
    <col min="4867" max="4867" width="15" style="28" customWidth="1"/>
    <col min="4868" max="4868" width="5.28515625" style="28" customWidth="1"/>
    <col min="4869" max="4869" width="13.5703125" style="28" customWidth="1"/>
    <col min="4870" max="4870" width="12.7109375" style="28" customWidth="1"/>
    <col min="4871" max="4871" width="13" style="28" customWidth="1"/>
    <col min="4872" max="4873" width="10.140625" style="28" bestFit="1" customWidth="1"/>
    <col min="4874" max="5120" width="9.140625" style="28"/>
    <col min="5121" max="5121" width="72.5703125" style="28" customWidth="1"/>
    <col min="5122" max="5122" width="6.5703125" style="28" customWidth="1"/>
    <col min="5123" max="5123" width="15" style="28" customWidth="1"/>
    <col min="5124" max="5124" width="5.28515625" style="28" customWidth="1"/>
    <col min="5125" max="5125" width="13.5703125" style="28" customWidth="1"/>
    <col min="5126" max="5126" width="12.7109375" style="28" customWidth="1"/>
    <col min="5127" max="5127" width="13" style="28" customWidth="1"/>
    <col min="5128" max="5129" width="10.140625" style="28" bestFit="1" customWidth="1"/>
    <col min="5130" max="5376" width="9.140625" style="28"/>
    <col min="5377" max="5377" width="72.5703125" style="28" customWidth="1"/>
    <col min="5378" max="5378" width="6.5703125" style="28" customWidth="1"/>
    <col min="5379" max="5379" width="15" style="28" customWidth="1"/>
    <col min="5380" max="5380" width="5.28515625" style="28" customWidth="1"/>
    <col min="5381" max="5381" width="13.5703125" style="28" customWidth="1"/>
    <col min="5382" max="5382" width="12.7109375" style="28" customWidth="1"/>
    <col min="5383" max="5383" width="13" style="28" customWidth="1"/>
    <col min="5384" max="5385" width="10.140625" style="28" bestFit="1" customWidth="1"/>
    <col min="5386" max="5632" width="9.140625" style="28"/>
    <col min="5633" max="5633" width="72.5703125" style="28" customWidth="1"/>
    <col min="5634" max="5634" width="6.5703125" style="28" customWidth="1"/>
    <col min="5635" max="5635" width="15" style="28" customWidth="1"/>
    <col min="5636" max="5636" width="5.28515625" style="28" customWidth="1"/>
    <col min="5637" max="5637" width="13.5703125" style="28" customWidth="1"/>
    <col min="5638" max="5638" width="12.7109375" style="28" customWidth="1"/>
    <col min="5639" max="5639" width="13" style="28" customWidth="1"/>
    <col min="5640" max="5641" width="10.140625" style="28" bestFit="1" customWidth="1"/>
    <col min="5642" max="5888" width="9.140625" style="28"/>
    <col min="5889" max="5889" width="72.5703125" style="28" customWidth="1"/>
    <col min="5890" max="5890" width="6.5703125" style="28" customWidth="1"/>
    <col min="5891" max="5891" width="15" style="28" customWidth="1"/>
    <col min="5892" max="5892" width="5.28515625" style="28" customWidth="1"/>
    <col min="5893" max="5893" width="13.5703125" style="28" customWidth="1"/>
    <col min="5894" max="5894" width="12.7109375" style="28" customWidth="1"/>
    <col min="5895" max="5895" width="13" style="28" customWidth="1"/>
    <col min="5896" max="5897" width="10.140625" style="28" bestFit="1" customWidth="1"/>
    <col min="5898" max="6144" width="9.140625" style="28"/>
    <col min="6145" max="6145" width="72.5703125" style="28" customWidth="1"/>
    <col min="6146" max="6146" width="6.5703125" style="28" customWidth="1"/>
    <col min="6147" max="6147" width="15" style="28" customWidth="1"/>
    <col min="6148" max="6148" width="5.28515625" style="28" customWidth="1"/>
    <col min="6149" max="6149" width="13.5703125" style="28" customWidth="1"/>
    <col min="6150" max="6150" width="12.7109375" style="28" customWidth="1"/>
    <col min="6151" max="6151" width="13" style="28" customWidth="1"/>
    <col min="6152" max="6153" width="10.140625" style="28" bestFit="1" customWidth="1"/>
    <col min="6154" max="6400" width="9.140625" style="28"/>
    <col min="6401" max="6401" width="72.5703125" style="28" customWidth="1"/>
    <col min="6402" max="6402" width="6.5703125" style="28" customWidth="1"/>
    <col min="6403" max="6403" width="15" style="28" customWidth="1"/>
    <col min="6404" max="6404" width="5.28515625" style="28" customWidth="1"/>
    <col min="6405" max="6405" width="13.5703125" style="28" customWidth="1"/>
    <col min="6406" max="6406" width="12.7109375" style="28" customWidth="1"/>
    <col min="6407" max="6407" width="13" style="28" customWidth="1"/>
    <col min="6408" max="6409" width="10.140625" style="28" bestFit="1" customWidth="1"/>
    <col min="6410" max="6656" width="9.140625" style="28"/>
    <col min="6657" max="6657" width="72.5703125" style="28" customWidth="1"/>
    <col min="6658" max="6658" width="6.5703125" style="28" customWidth="1"/>
    <col min="6659" max="6659" width="15" style="28" customWidth="1"/>
    <col min="6660" max="6660" width="5.28515625" style="28" customWidth="1"/>
    <col min="6661" max="6661" width="13.5703125" style="28" customWidth="1"/>
    <col min="6662" max="6662" width="12.7109375" style="28" customWidth="1"/>
    <col min="6663" max="6663" width="13" style="28" customWidth="1"/>
    <col min="6664" max="6665" width="10.140625" style="28" bestFit="1" customWidth="1"/>
    <col min="6666" max="6912" width="9.140625" style="28"/>
    <col min="6913" max="6913" width="72.5703125" style="28" customWidth="1"/>
    <col min="6914" max="6914" width="6.5703125" style="28" customWidth="1"/>
    <col min="6915" max="6915" width="15" style="28" customWidth="1"/>
    <col min="6916" max="6916" width="5.28515625" style="28" customWidth="1"/>
    <col min="6917" max="6917" width="13.5703125" style="28" customWidth="1"/>
    <col min="6918" max="6918" width="12.7109375" style="28" customWidth="1"/>
    <col min="6919" max="6919" width="13" style="28" customWidth="1"/>
    <col min="6920" max="6921" width="10.140625" style="28" bestFit="1" customWidth="1"/>
    <col min="6922" max="7168" width="9.140625" style="28"/>
    <col min="7169" max="7169" width="72.5703125" style="28" customWidth="1"/>
    <col min="7170" max="7170" width="6.5703125" style="28" customWidth="1"/>
    <col min="7171" max="7171" width="15" style="28" customWidth="1"/>
    <col min="7172" max="7172" width="5.28515625" style="28" customWidth="1"/>
    <col min="7173" max="7173" width="13.5703125" style="28" customWidth="1"/>
    <col min="7174" max="7174" width="12.7109375" style="28" customWidth="1"/>
    <col min="7175" max="7175" width="13" style="28" customWidth="1"/>
    <col min="7176" max="7177" width="10.140625" style="28" bestFit="1" customWidth="1"/>
    <col min="7178" max="7424" width="9.140625" style="28"/>
    <col min="7425" max="7425" width="72.5703125" style="28" customWidth="1"/>
    <col min="7426" max="7426" width="6.5703125" style="28" customWidth="1"/>
    <col min="7427" max="7427" width="15" style="28" customWidth="1"/>
    <col min="7428" max="7428" width="5.28515625" style="28" customWidth="1"/>
    <col min="7429" max="7429" width="13.5703125" style="28" customWidth="1"/>
    <col min="7430" max="7430" width="12.7109375" style="28" customWidth="1"/>
    <col min="7431" max="7431" width="13" style="28" customWidth="1"/>
    <col min="7432" max="7433" width="10.140625" style="28" bestFit="1" customWidth="1"/>
    <col min="7434" max="7680" width="9.140625" style="28"/>
    <col min="7681" max="7681" width="72.5703125" style="28" customWidth="1"/>
    <col min="7682" max="7682" width="6.5703125" style="28" customWidth="1"/>
    <col min="7683" max="7683" width="15" style="28" customWidth="1"/>
    <col min="7684" max="7684" width="5.28515625" style="28" customWidth="1"/>
    <col min="7685" max="7685" width="13.5703125" style="28" customWidth="1"/>
    <col min="7686" max="7686" width="12.7109375" style="28" customWidth="1"/>
    <col min="7687" max="7687" width="13" style="28" customWidth="1"/>
    <col min="7688" max="7689" width="10.140625" style="28" bestFit="1" customWidth="1"/>
    <col min="7690" max="7936" width="9.140625" style="28"/>
    <col min="7937" max="7937" width="72.5703125" style="28" customWidth="1"/>
    <col min="7938" max="7938" width="6.5703125" style="28" customWidth="1"/>
    <col min="7939" max="7939" width="15" style="28" customWidth="1"/>
    <col min="7940" max="7940" width="5.28515625" style="28" customWidth="1"/>
    <col min="7941" max="7941" width="13.5703125" style="28" customWidth="1"/>
    <col min="7942" max="7942" width="12.7109375" style="28" customWidth="1"/>
    <col min="7943" max="7943" width="13" style="28" customWidth="1"/>
    <col min="7944" max="7945" width="10.140625" style="28" bestFit="1" customWidth="1"/>
    <col min="7946" max="8192" width="9.140625" style="28"/>
    <col min="8193" max="8193" width="72.5703125" style="28" customWidth="1"/>
    <col min="8194" max="8194" width="6.5703125" style="28" customWidth="1"/>
    <col min="8195" max="8195" width="15" style="28" customWidth="1"/>
    <col min="8196" max="8196" width="5.28515625" style="28" customWidth="1"/>
    <col min="8197" max="8197" width="13.5703125" style="28" customWidth="1"/>
    <col min="8198" max="8198" width="12.7109375" style="28" customWidth="1"/>
    <col min="8199" max="8199" width="13" style="28" customWidth="1"/>
    <col min="8200" max="8201" width="10.140625" style="28" bestFit="1" customWidth="1"/>
    <col min="8202" max="8448" width="9.140625" style="28"/>
    <col min="8449" max="8449" width="72.5703125" style="28" customWidth="1"/>
    <col min="8450" max="8450" width="6.5703125" style="28" customWidth="1"/>
    <col min="8451" max="8451" width="15" style="28" customWidth="1"/>
    <col min="8452" max="8452" width="5.28515625" style="28" customWidth="1"/>
    <col min="8453" max="8453" width="13.5703125" style="28" customWidth="1"/>
    <col min="8454" max="8454" width="12.7109375" style="28" customWidth="1"/>
    <col min="8455" max="8455" width="13" style="28" customWidth="1"/>
    <col min="8456" max="8457" width="10.140625" style="28" bestFit="1" customWidth="1"/>
    <col min="8458" max="8704" width="9.140625" style="28"/>
    <col min="8705" max="8705" width="72.5703125" style="28" customWidth="1"/>
    <col min="8706" max="8706" width="6.5703125" style="28" customWidth="1"/>
    <col min="8707" max="8707" width="15" style="28" customWidth="1"/>
    <col min="8708" max="8708" width="5.28515625" style="28" customWidth="1"/>
    <col min="8709" max="8709" width="13.5703125" style="28" customWidth="1"/>
    <col min="8710" max="8710" width="12.7109375" style="28" customWidth="1"/>
    <col min="8711" max="8711" width="13" style="28" customWidth="1"/>
    <col min="8712" max="8713" width="10.140625" style="28" bestFit="1" customWidth="1"/>
    <col min="8714" max="8960" width="9.140625" style="28"/>
    <col min="8961" max="8961" width="72.5703125" style="28" customWidth="1"/>
    <col min="8962" max="8962" width="6.5703125" style="28" customWidth="1"/>
    <col min="8963" max="8963" width="15" style="28" customWidth="1"/>
    <col min="8964" max="8964" width="5.28515625" style="28" customWidth="1"/>
    <col min="8965" max="8965" width="13.5703125" style="28" customWidth="1"/>
    <col min="8966" max="8966" width="12.7109375" style="28" customWidth="1"/>
    <col min="8967" max="8967" width="13" style="28" customWidth="1"/>
    <col min="8968" max="8969" width="10.140625" style="28" bestFit="1" customWidth="1"/>
    <col min="8970" max="9216" width="9.140625" style="28"/>
    <col min="9217" max="9217" width="72.5703125" style="28" customWidth="1"/>
    <col min="9218" max="9218" width="6.5703125" style="28" customWidth="1"/>
    <col min="9219" max="9219" width="15" style="28" customWidth="1"/>
    <col min="9220" max="9220" width="5.28515625" style="28" customWidth="1"/>
    <col min="9221" max="9221" width="13.5703125" style="28" customWidth="1"/>
    <col min="9222" max="9222" width="12.7109375" style="28" customWidth="1"/>
    <col min="9223" max="9223" width="13" style="28" customWidth="1"/>
    <col min="9224" max="9225" width="10.140625" style="28" bestFit="1" customWidth="1"/>
    <col min="9226" max="9472" width="9.140625" style="28"/>
    <col min="9473" max="9473" width="72.5703125" style="28" customWidth="1"/>
    <col min="9474" max="9474" width="6.5703125" style="28" customWidth="1"/>
    <col min="9475" max="9475" width="15" style="28" customWidth="1"/>
    <col min="9476" max="9476" width="5.28515625" style="28" customWidth="1"/>
    <col min="9477" max="9477" width="13.5703125" style="28" customWidth="1"/>
    <col min="9478" max="9478" width="12.7109375" style="28" customWidth="1"/>
    <col min="9479" max="9479" width="13" style="28" customWidth="1"/>
    <col min="9480" max="9481" width="10.140625" style="28" bestFit="1" customWidth="1"/>
    <col min="9482" max="9728" width="9.140625" style="28"/>
    <col min="9729" max="9729" width="72.5703125" style="28" customWidth="1"/>
    <col min="9730" max="9730" width="6.5703125" style="28" customWidth="1"/>
    <col min="9731" max="9731" width="15" style="28" customWidth="1"/>
    <col min="9732" max="9732" width="5.28515625" style="28" customWidth="1"/>
    <col min="9733" max="9733" width="13.5703125" style="28" customWidth="1"/>
    <col min="9734" max="9734" width="12.7109375" style="28" customWidth="1"/>
    <col min="9735" max="9735" width="13" style="28" customWidth="1"/>
    <col min="9736" max="9737" width="10.140625" style="28" bestFit="1" customWidth="1"/>
    <col min="9738" max="9984" width="9.140625" style="28"/>
    <col min="9985" max="9985" width="72.5703125" style="28" customWidth="1"/>
    <col min="9986" max="9986" width="6.5703125" style="28" customWidth="1"/>
    <col min="9987" max="9987" width="15" style="28" customWidth="1"/>
    <col min="9988" max="9988" width="5.28515625" style="28" customWidth="1"/>
    <col min="9989" max="9989" width="13.5703125" style="28" customWidth="1"/>
    <col min="9990" max="9990" width="12.7109375" style="28" customWidth="1"/>
    <col min="9991" max="9991" width="13" style="28" customWidth="1"/>
    <col min="9992" max="9993" width="10.140625" style="28" bestFit="1" customWidth="1"/>
    <col min="9994" max="10240" width="9.140625" style="28"/>
    <col min="10241" max="10241" width="72.5703125" style="28" customWidth="1"/>
    <col min="10242" max="10242" width="6.5703125" style="28" customWidth="1"/>
    <col min="10243" max="10243" width="15" style="28" customWidth="1"/>
    <col min="10244" max="10244" width="5.28515625" style="28" customWidth="1"/>
    <col min="10245" max="10245" width="13.5703125" style="28" customWidth="1"/>
    <col min="10246" max="10246" width="12.7109375" style="28" customWidth="1"/>
    <col min="10247" max="10247" width="13" style="28" customWidth="1"/>
    <col min="10248" max="10249" width="10.140625" style="28" bestFit="1" customWidth="1"/>
    <col min="10250" max="10496" width="9.140625" style="28"/>
    <col min="10497" max="10497" width="72.5703125" style="28" customWidth="1"/>
    <col min="10498" max="10498" width="6.5703125" style="28" customWidth="1"/>
    <col min="10499" max="10499" width="15" style="28" customWidth="1"/>
    <col min="10500" max="10500" width="5.28515625" style="28" customWidth="1"/>
    <col min="10501" max="10501" width="13.5703125" style="28" customWidth="1"/>
    <col min="10502" max="10502" width="12.7109375" style="28" customWidth="1"/>
    <col min="10503" max="10503" width="13" style="28" customWidth="1"/>
    <col min="10504" max="10505" width="10.140625" style="28" bestFit="1" customWidth="1"/>
    <col min="10506" max="10752" width="9.140625" style="28"/>
    <col min="10753" max="10753" width="72.5703125" style="28" customWidth="1"/>
    <col min="10754" max="10754" width="6.5703125" style="28" customWidth="1"/>
    <col min="10755" max="10755" width="15" style="28" customWidth="1"/>
    <col min="10756" max="10756" width="5.28515625" style="28" customWidth="1"/>
    <col min="10757" max="10757" width="13.5703125" style="28" customWidth="1"/>
    <col min="10758" max="10758" width="12.7109375" style="28" customWidth="1"/>
    <col min="10759" max="10759" width="13" style="28" customWidth="1"/>
    <col min="10760" max="10761" width="10.140625" style="28" bestFit="1" customWidth="1"/>
    <col min="10762" max="11008" width="9.140625" style="28"/>
    <col min="11009" max="11009" width="72.5703125" style="28" customWidth="1"/>
    <col min="11010" max="11010" width="6.5703125" style="28" customWidth="1"/>
    <col min="11011" max="11011" width="15" style="28" customWidth="1"/>
    <col min="11012" max="11012" width="5.28515625" style="28" customWidth="1"/>
    <col min="11013" max="11013" width="13.5703125" style="28" customWidth="1"/>
    <col min="11014" max="11014" width="12.7109375" style="28" customWidth="1"/>
    <col min="11015" max="11015" width="13" style="28" customWidth="1"/>
    <col min="11016" max="11017" width="10.140625" style="28" bestFit="1" customWidth="1"/>
    <col min="11018" max="11264" width="9.140625" style="28"/>
    <col min="11265" max="11265" width="72.5703125" style="28" customWidth="1"/>
    <col min="11266" max="11266" width="6.5703125" style="28" customWidth="1"/>
    <col min="11267" max="11267" width="15" style="28" customWidth="1"/>
    <col min="11268" max="11268" width="5.28515625" style="28" customWidth="1"/>
    <col min="11269" max="11269" width="13.5703125" style="28" customWidth="1"/>
    <col min="11270" max="11270" width="12.7109375" style="28" customWidth="1"/>
    <col min="11271" max="11271" width="13" style="28" customWidth="1"/>
    <col min="11272" max="11273" width="10.140625" style="28" bestFit="1" customWidth="1"/>
    <col min="11274" max="11520" width="9.140625" style="28"/>
    <col min="11521" max="11521" width="72.5703125" style="28" customWidth="1"/>
    <col min="11522" max="11522" width="6.5703125" style="28" customWidth="1"/>
    <col min="11523" max="11523" width="15" style="28" customWidth="1"/>
    <col min="11524" max="11524" width="5.28515625" style="28" customWidth="1"/>
    <col min="11525" max="11525" width="13.5703125" style="28" customWidth="1"/>
    <col min="11526" max="11526" width="12.7109375" style="28" customWidth="1"/>
    <col min="11527" max="11527" width="13" style="28" customWidth="1"/>
    <col min="11528" max="11529" width="10.140625" style="28" bestFit="1" customWidth="1"/>
    <col min="11530" max="11776" width="9.140625" style="28"/>
    <col min="11777" max="11777" width="72.5703125" style="28" customWidth="1"/>
    <col min="11778" max="11778" width="6.5703125" style="28" customWidth="1"/>
    <col min="11779" max="11779" width="15" style="28" customWidth="1"/>
    <col min="11780" max="11780" width="5.28515625" style="28" customWidth="1"/>
    <col min="11781" max="11781" width="13.5703125" style="28" customWidth="1"/>
    <col min="11782" max="11782" width="12.7109375" style="28" customWidth="1"/>
    <col min="11783" max="11783" width="13" style="28" customWidth="1"/>
    <col min="11784" max="11785" width="10.140625" style="28" bestFit="1" customWidth="1"/>
    <col min="11786" max="12032" width="9.140625" style="28"/>
    <col min="12033" max="12033" width="72.5703125" style="28" customWidth="1"/>
    <col min="12034" max="12034" width="6.5703125" style="28" customWidth="1"/>
    <col min="12035" max="12035" width="15" style="28" customWidth="1"/>
    <col min="12036" max="12036" width="5.28515625" style="28" customWidth="1"/>
    <col min="12037" max="12037" width="13.5703125" style="28" customWidth="1"/>
    <col min="12038" max="12038" width="12.7109375" style="28" customWidth="1"/>
    <col min="12039" max="12039" width="13" style="28" customWidth="1"/>
    <col min="12040" max="12041" width="10.140625" style="28" bestFit="1" customWidth="1"/>
    <col min="12042" max="12288" width="9.140625" style="28"/>
    <col min="12289" max="12289" width="72.5703125" style="28" customWidth="1"/>
    <col min="12290" max="12290" width="6.5703125" style="28" customWidth="1"/>
    <col min="12291" max="12291" width="15" style="28" customWidth="1"/>
    <col min="12292" max="12292" width="5.28515625" style="28" customWidth="1"/>
    <col min="12293" max="12293" width="13.5703125" style="28" customWidth="1"/>
    <col min="12294" max="12294" width="12.7109375" style="28" customWidth="1"/>
    <col min="12295" max="12295" width="13" style="28" customWidth="1"/>
    <col min="12296" max="12297" width="10.140625" style="28" bestFit="1" customWidth="1"/>
    <col min="12298" max="12544" width="9.140625" style="28"/>
    <col min="12545" max="12545" width="72.5703125" style="28" customWidth="1"/>
    <col min="12546" max="12546" width="6.5703125" style="28" customWidth="1"/>
    <col min="12547" max="12547" width="15" style="28" customWidth="1"/>
    <col min="12548" max="12548" width="5.28515625" style="28" customWidth="1"/>
    <col min="12549" max="12549" width="13.5703125" style="28" customWidth="1"/>
    <col min="12550" max="12550" width="12.7109375" style="28" customWidth="1"/>
    <col min="12551" max="12551" width="13" style="28" customWidth="1"/>
    <col min="12552" max="12553" width="10.140625" style="28" bestFit="1" customWidth="1"/>
    <col min="12554" max="12800" width="9.140625" style="28"/>
    <col min="12801" max="12801" width="72.5703125" style="28" customWidth="1"/>
    <col min="12802" max="12802" width="6.5703125" style="28" customWidth="1"/>
    <col min="12803" max="12803" width="15" style="28" customWidth="1"/>
    <col min="12804" max="12804" width="5.28515625" style="28" customWidth="1"/>
    <col min="12805" max="12805" width="13.5703125" style="28" customWidth="1"/>
    <col min="12806" max="12806" width="12.7109375" style="28" customWidth="1"/>
    <col min="12807" max="12807" width="13" style="28" customWidth="1"/>
    <col min="12808" max="12809" width="10.140625" style="28" bestFit="1" customWidth="1"/>
    <col min="12810" max="13056" width="9.140625" style="28"/>
    <col min="13057" max="13057" width="72.5703125" style="28" customWidth="1"/>
    <col min="13058" max="13058" width="6.5703125" style="28" customWidth="1"/>
    <col min="13059" max="13059" width="15" style="28" customWidth="1"/>
    <col min="13060" max="13060" width="5.28515625" style="28" customWidth="1"/>
    <col min="13061" max="13061" width="13.5703125" style="28" customWidth="1"/>
    <col min="13062" max="13062" width="12.7109375" style="28" customWidth="1"/>
    <col min="13063" max="13063" width="13" style="28" customWidth="1"/>
    <col min="13064" max="13065" width="10.140625" style="28" bestFit="1" customWidth="1"/>
    <col min="13066" max="13312" width="9.140625" style="28"/>
    <col min="13313" max="13313" width="72.5703125" style="28" customWidth="1"/>
    <col min="13314" max="13314" width="6.5703125" style="28" customWidth="1"/>
    <col min="13315" max="13315" width="15" style="28" customWidth="1"/>
    <col min="13316" max="13316" width="5.28515625" style="28" customWidth="1"/>
    <col min="13317" max="13317" width="13.5703125" style="28" customWidth="1"/>
    <col min="13318" max="13318" width="12.7109375" style="28" customWidth="1"/>
    <col min="13319" max="13319" width="13" style="28" customWidth="1"/>
    <col min="13320" max="13321" width="10.140625" style="28" bestFit="1" customWidth="1"/>
    <col min="13322" max="13568" width="9.140625" style="28"/>
    <col min="13569" max="13569" width="72.5703125" style="28" customWidth="1"/>
    <col min="13570" max="13570" width="6.5703125" style="28" customWidth="1"/>
    <col min="13571" max="13571" width="15" style="28" customWidth="1"/>
    <col min="13572" max="13572" width="5.28515625" style="28" customWidth="1"/>
    <col min="13573" max="13573" width="13.5703125" style="28" customWidth="1"/>
    <col min="13574" max="13574" width="12.7109375" style="28" customWidth="1"/>
    <col min="13575" max="13575" width="13" style="28" customWidth="1"/>
    <col min="13576" max="13577" width="10.140625" style="28" bestFit="1" customWidth="1"/>
    <col min="13578" max="13824" width="9.140625" style="28"/>
    <col min="13825" max="13825" width="72.5703125" style="28" customWidth="1"/>
    <col min="13826" max="13826" width="6.5703125" style="28" customWidth="1"/>
    <col min="13827" max="13827" width="15" style="28" customWidth="1"/>
    <col min="13828" max="13828" width="5.28515625" style="28" customWidth="1"/>
    <col min="13829" max="13829" width="13.5703125" style="28" customWidth="1"/>
    <col min="13830" max="13830" width="12.7109375" style="28" customWidth="1"/>
    <col min="13831" max="13831" width="13" style="28" customWidth="1"/>
    <col min="13832" max="13833" width="10.140625" style="28" bestFit="1" customWidth="1"/>
    <col min="13834" max="14080" width="9.140625" style="28"/>
    <col min="14081" max="14081" width="72.5703125" style="28" customWidth="1"/>
    <col min="14082" max="14082" width="6.5703125" style="28" customWidth="1"/>
    <col min="14083" max="14083" width="15" style="28" customWidth="1"/>
    <col min="14084" max="14084" width="5.28515625" style="28" customWidth="1"/>
    <col min="14085" max="14085" width="13.5703125" style="28" customWidth="1"/>
    <col min="14086" max="14086" width="12.7109375" style="28" customWidth="1"/>
    <col min="14087" max="14087" width="13" style="28" customWidth="1"/>
    <col min="14088" max="14089" width="10.140625" style="28" bestFit="1" customWidth="1"/>
    <col min="14090" max="14336" width="9.140625" style="28"/>
    <col min="14337" max="14337" width="72.5703125" style="28" customWidth="1"/>
    <col min="14338" max="14338" width="6.5703125" style="28" customWidth="1"/>
    <col min="14339" max="14339" width="15" style="28" customWidth="1"/>
    <col min="14340" max="14340" width="5.28515625" style="28" customWidth="1"/>
    <col min="14341" max="14341" width="13.5703125" style="28" customWidth="1"/>
    <col min="14342" max="14342" width="12.7109375" style="28" customWidth="1"/>
    <col min="14343" max="14343" width="13" style="28" customWidth="1"/>
    <col min="14344" max="14345" width="10.140625" style="28" bestFit="1" customWidth="1"/>
    <col min="14346" max="14592" width="9.140625" style="28"/>
    <col min="14593" max="14593" width="72.5703125" style="28" customWidth="1"/>
    <col min="14594" max="14594" width="6.5703125" style="28" customWidth="1"/>
    <col min="14595" max="14595" width="15" style="28" customWidth="1"/>
    <col min="14596" max="14596" width="5.28515625" style="28" customWidth="1"/>
    <col min="14597" max="14597" width="13.5703125" style="28" customWidth="1"/>
    <col min="14598" max="14598" width="12.7109375" style="28" customWidth="1"/>
    <col min="14599" max="14599" width="13" style="28" customWidth="1"/>
    <col min="14600" max="14601" width="10.140625" style="28" bestFit="1" customWidth="1"/>
    <col min="14602" max="14848" width="9.140625" style="28"/>
    <col min="14849" max="14849" width="72.5703125" style="28" customWidth="1"/>
    <col min="14850" max="14850" width="6.5703125" style="28" customWidth="1"/>
    <col min="14851" max="14851" width="15" style="28" customWidth="1"/>
    <col min="14852" max="14852" width="5.28515625" style="28" customWidth="1"/>
    <col min="14853" max="14853" width="13.5703125" style="28" customWidth="1"/>
    <col min="14854" max="14854" width="12.7109375" style="28" customWidth="1"/>
    <col min="14855" max="14855" width="13" style="28" customWidth="1"/>
    <col min="14856" max="14857" width="10.140625" style="28" bestFit="1" customWidth="1"/>
    <col min="14858" max="15104" width="9.140625" style="28"/>
    <col min="15105" max="15105" width="72.5703125" style="28" customWidth="1"/>
    <col min="15106" max="15106" width="6.5703125" style="28" customWidth="1"/>
    <col min="15107" max="15107" width="15" style="28" customWidth="1"/>
    <col min="15108" max="15108" width="5.28515625" style="28" customWidth="1"/>
    <col min="15109" max="15109" width="13.5703125" style="28" customWidth="1"/>
    <col min="15110" max="15110" width="12.7109375" style="28" customWidth="1"/>
    <col min="15111" max="15111" width="13" style="28" customWidth="1"/>
    <col min="15112" max="15113" width="10.140625" style="28" bestFit="1" customWidth="1"/>
    <col min="15114" max="15360" width="9.140625" style="28"/>
    <col min="15361" max="15361" width="72.5703125" style="28" customWidth="1"/>
    <col min="15362" max="15362" width="6.5703125" style="28" customWidth="1"/>
    <col min="15363" max="15363" width="15" style="28" customWidth="1"/>
    <col min="15364" max="15364" width="5.28515625" style="28" customWidth="1"/>
    <col min="15365" max="15365" width="13.5703125" style="28" customWidth="1"/>
    <col min="15366" max="15366" width="12.7109375" style="28" customWidth="1"/>
    <col min="15367" max="15367" width="13" style="28" customWidth="1"/>
    <col min="15368" max="15369" width="10.140625" style="28" bestFit="1" customWidth="1"/>
    <col min="15370" max="15616" width="9.140625" style="28"/>
    <col min="15617" max="15617" width="72.5703125" style="28" customWidth="1"/>
    <col min="15618" max="15618" width="6.5703125" style="28" customWidth="1"/>
    <col min="15619" max="15619" width="15" style="28" customWidth="1"/>
    <col min="15620" max="15620" width="5.28515625" style="28" customWidth="1"/>
    <col min="15621" max="15621" width="13.5703125" style="28" customWidth="1"/>
    <col min="15622" max="15622" width="12.7109375" style="28" customWidth="1"/>
    <col min="15623" max="15623" width="13" style="28" customWidth="1"/>
    <col min="15624" max="15625" width="10.140625" style="28" bestFit="1" customWidth="1"/>
    <col min="15626" max="15872" width="9.140625" style="28"/>
    <col min="15873" max="15873" width="72.5703125" style="28" customWidth="1"/>
    <col min="15874" max="15874" width="6.5703125" style="28" customWidth="1"/>
    <col min="15875" max="15875" width="15" style="28" customWidth="1"/>
    <col min="15876" max="15876" width="5.28515625" style="28" customWidth="1"/>
    <col min="15877" max="15877" width="13.5703125" style="28" customWidth="1"/>
    <col min="15878" max="15878" width="12.7109375" style="28" customWidth="1"/>
    <col min="15879" max="15879" width="13" style="28" customWidth="1"/>
    <col min="15880" max="15881" width="10.140625" style="28" bestFit="1" customWidth="1"/>
    <col min="15882" max="16128" width="9.140625" style="28"/>
    <col min="16129" max="16129" width="72.5703125" style="28" customWidth="1"/>
    <col min="16130" max="16130" width="6.5703125" style="28" customWidth="1"/>
    <col min="16131" max="16131" width="15" style="28" customWidth="1"/>
    <col min="16132" max="16132" width="5.28515625" style="28" customWidth="1"/>
    <col min="16133" max="16133" width="13.5703125" style="28" customWidth="1"/>
    <col min="16134" max="16134" width="12.7109375" style="28" customWidth="1"/>
    <col min="16135" max="16135" width="13" style="28" customWidth="1"/>
    <col min="16136" max="16137" width="10.140625" style="28" bestFit="1" customWidth="1"/>
    <col min="16138" max="16384" width="9.140625" style="28"/>
  </cols>
  <sheetData>
    <row r="1" spans="1:7" x14ac:dyDescent="0.25">
      <c r="A1" s="27" t="s">
        <v>404</v>
      </c>
      <c r="B1" s="27"/>
      <c r="C1" s="27"/>
      <c r="D1" s="27"/>
      <c r="E1" s="27"/>
      <c r="F1" s="27"/>
    </row>
    <row r="2" spans="1:7" x14ac:dyDescent="0.25">
      <c r="A2" s="27" t="s">
        <v>405</v>
      </c>
      <c r="B2" s="27"/>
      <c r="C2" s="27"/>
      <c r="D2" s="27"/>
      <c r="E2" s="27"/>
      <c r="F2" s="27"/>
    </row>
    <row r="3" spans="1:7" x14ac:dyDescent="0.25">
      <c r="A3" s="27" t="s">
        <v>406</v>
      </c>
      <c r="B3" s="27"/>
      <c r="C3" s="27"/>
      <c r="D3" s="27"/>
      <c r="E3" s="27"/>
      <c r="F3" s="27"/>
    </row>
    <row r="4" spans="1:7" x14ac:dyDescent="0.25">
      <c r="A4" s="27" t="s">
        <v>407</v>
      </c>
      <c r="B4" s="27"/>
      <c r="C4" s="27"/>
      <c r="D4" s="27"/>
      <c r="E4" s="27"/>
      <c r="F4" s="27"/>
    </row>
    <row r="5" spans="1:7" x14ac:dyDescent="0.25">
      <c r="A5" s="27" t="s">
        <v>408</v>
      </c>
      <c r="B5" s="27"/>
      <c r="C5" s="27"/>
      <c r="D5" s="27"/>
      <c r="E5" s="27"/>
      <c r="F5" s="27"/>
    </row>
    <row r="6" spans="1:7" x14ac:dyDescent="0.25">
      <c r="A6" s="29"/>
      <c r="B6" s="30"/>
      <c r="C6" s="31"/>
      <c r="D6" s="30"/>
      <c r="E6" s="32"/>
      <c r="F6" s="30"/>
    </row>
    <row r="7" spans="1:7" ht="68.45" customHeight="1" x14ac:dyDescent="0.25">
      <c r="A7" s="33" t="s">
        <v>409</v>
      </c>
      <c r="B7" s="33"/>
      <c r="C7" s="33"/>
      <c r="D7" s="33"/>
      <c r="E7" s="33"/>
      <c r="F7" s="33"/>
    </row>
    <row r="8" spans="1:7" x14ac:dyDescent="0.25">
      <c r="D8" s="35" t="s">
        <v>1</v>
      </c>
      <c r="E8" s="35"/>
      <c r="F8" s="35"/>
    </row>
    <row r="9" spans="1:7" s="15" customFormat="1" x14ac:dyDescent="0.25">
      <c r="A9" s="36" t="s">
        <v>0</v>
      </c>
      <c r="B9" s="37" t="s">
        <v>4</v>
      </c>
      <c r="C9" s="37" t="s">
        <v>5</v>
      </c>
      <c r="D9" s="37" t="s">
        <v>6</v>
      </c>
      <c r="E9" s="38" t="s">
        <v>2</v>
      </c>
      <c r="F9" s="39"/>
    </row>
    <row r="10" spans="1:7" s="15" customFormat="1" x14ac:dyDescent="0.25">
      <c r="A10" s="40"/>
      <c r="B10" s="41"/>
      <c r="C10" s="41"/>
      <c r="D10" s="41"/>
      <c r="E10" s="14" t="s">
        <v>410</v>
      </c>
      <c r="F10" s="14" t="s">
        <v>411</v>
      </c>
    </row>
    <row r="11" spans="1:7" s="15" customFormat="1" x14ac:dyDescent="0.25">
      <c r="A11" s="9">
        <v>1</v>
      </c>
      <c r="B11" s="16">
        <v>2</v>
      </c>
      <c r="C11" s="42">
        <v>3</v>
      </c>
      <c r="D11" s="42">
        <v>4</v>
      </c>
      <c r="E11" s="43">
        <v>5</v>
      </c>
      <c r="F11" s="14">
        <v>6</v>
      </c>
    </row>
    <row r="12" spans="1:7" s="17" customFormat="1" x14ac:dyDescent="0.25">
      <c r="A12" s="3" t="s">
        <v>7</v>
      </c>
      <c r="B12" s="1" t="s">
        <v>8</v>
      </c>
      <c r="C12" s="1"/>
      <c r="D12" s="1"/>
      <c r="E12" s="12">
        <f>E13+E25+E54+E62+E47</f>
        <v>131643.40000000002</v>
      </c>
      <c r="F12" s="12">
        <f>F13+F25+F54+F62+F47</f>
        <v>133074.1</v>
      </c>
    </row>
    <row r="13" spans="1:7" s="17" customFormat="1" ht="47.25" x14ac:dyDescent="0.25">
      <c r="A13" s="5" t="s">
        <v>9</v>
      </c>
      <c r="B13" s="4" t="s">
        <v>10</v>
      </c>
      <c r="C13" s="1"/>
      <c r="D13" s="1"/>
      <c r="E13" s="11">
        <f>E16</f>
        <v>4784</v>
      </c>
      <c r="F13" s="11">
        <f>F16+F20</f>
        <v>4822</v>
      </c>
    </row>
    <row r="14" spans="1:7" s="17" customFormat="1" ht="47.25" x14ac:dyDescent="0.25">
      <c r="A14" s="5" t="s">
        <v>11</v>
      </c>
      <c r="B14" s="4" t="s">
        <v>10</v>
      </c>
      <c r="C14" s="4" t="s">
        <v>12</v>
      </c>
      <c r="D14" s="1"/>
      <c r="E14" s="11">
        <f>E15</f>
        <v>4784</v>
      </c>
      <c r="F14" s="11">
        <f>F15</f>
        <v>0</v>
      </c>
      <c r="G14" s="44"/>
    </row>
    <row r="15" spans="1:7" s="17" customFormat="1" ht="31.5" x14ac:dyDescent="0.25">
      <c r="A15" s="5" t="s">
        <v>13</v>
      </c>
      <c r="B15" s="4" t="s">
        <v>10</v>
      </c>
      <c r="C15" s="4" t="s">
        <v>14</v>
      </c>
      <c r="D15" s="1"/>
      <c r="E15" s="11">
        <f>E16</f>
        <v>4784</v>
      </c>
      <c r="F15" s="11">
        <f>F16</f>
        <v>0</v>
      </c>
      <c r="G15" s="44"/>
    </row>
    <row r="16" spans="1:7" s="17" customFormat="1" x14ac:dyDescent="0.25">
      <c r="A16" s="5" t="s">
        <v>15</v>
      </c>
      <c r="B16" s="4" t="s">
        <v>10</v>
      </c>
      <c r="C16" s="4" t="s">
        <v>16</v>
      </c>
      <c r="D16" s="4"/>
      <c r="E16" s="11">
        <f>E17+E18+E19</f>
        <v>4784</v>
      </c>
      <c r="F16" s="11">
        <f>F17+F18+F19</f>
        <v>0</v>
      </c>
    </row>
    <row r="17" spans="1:6" s="17" customFormat="1" ht="63" x14ac:dyDescent="0.25">
      <c r="A17" s="5" t="s">
        <v>17</v>
      </c>
      <c r="B17" s="4" t="s">
        <v>10</v>
      </c>
      <c r="C17" s="4" t="s">
        <v>16</v>
      </c>
      <c r="D17" s="4" t="s">
        <v>18</v>
      </c>
      <c r="E17" s="11">
        <v>3897</v>
      </c>
      <c r="F17" s="11">
        <v>0</v>
      </c>
    </row>
    <row r="18" spans="1:6" s="17" customFormat="1" ht="31.5" x14ac:dyDescent="0.25">
      <c r="A18" s="5" t="s">
        <v>19</v>
      </c>
      <c r="B18" s="4" t="s">
        <v>10</v>
      </c>
      <c r="C18" s="4" t="s">
        <v>16</v>
      </c>
      <c r="D18" s="4" t="s">
        <v>20</v>
      </c>
      <c r="E18" s="11">
        <v>630</v>
      </c>
      <c r="F18" s="11">
        <v>0</v>
      </c>
    </row>
    <row r="19" spans="1:6" s="17" customFormat="1" x14ac:dyDescent="0.25">
      <c r="A19" s="5" t="s">
        <v>21</v>
      </c>
      <c r="B19" s="4" t="s">
        <v>10</v>
      </c>
      <c r="C19" s="4" t="s">
        <v>16</v>
      </c>
      <c r="D19" s="4" t="s">
        <v>22</v>
      </c>
      <c r="E19" s="11">
        <v>257</v>
      </c>
      <c r="F19" s="11">
        <v>0</v>
      </c>
    </row>
    <row r="20" spans="1:6" s="17" customFormat="1" x14ac:dyDescent="0.25">
      <c r="A20" s="5" t="s">
        <v>412</v>
      </c>
      <c r="B20" s="4" t="s">
        <v>10</v>
      </c>
      <c r="C20" s="4" t="s">
        <v>413</v>
      </c>
      <c r="D20" s="4"/>
      <c r="E20" s="11">
        <f>E21</f>
        <v>0</v>
      </c>
      <c r="F20" s="11">
        <f>F21</f>
        <v>4822</v>
      </c>
    </row>
    <row r="21" spans="1:6" s="17" customFormat="1" x14ac:dyDescent="0.25">
      <c r="A21" s="5" t="s">
        <v>15</v>
      </c>
      <c r="B21" s="4" t="s">
        <v>10</v>
      </c>
      <c r="C21" s="4" t="s">
        <v>414</v>
      </c>
      <c r="D21" s="4"/>
      <c r="E21" s="11">
        <f>E22+E23+E24</f>
        <v>0</v>
      </c>
      <c r="F21" s="11">
        <f>F22+F23+F24</f>
        <v>4822</v>
      </c>
    </row>
    <row r="22" spans="1:6" s="17" customFormat="1" ht="63" x14ac:dyDescent="0.25">
      <c r="A22" s="5" t="s">
        <v>17</v>
      </c>
      <c r="B22" s="4" t="s">
        <v>10</v>
      </c>
      <c r="C22" s="4" t="s">
        <v>414</v>
      </c>
      <c r="D22" s="4" t="s">
        <v>18</v>
      </c>
      <c r="E22" s="11">
        <v>0</v>
      </c>
      <c r="F22" s="11">
        <v>3935</v>
      </c>
    </row>
    <row r="23" spans="1:6" s="17" customFormat="1" ht="31.5" x14ac:dyDescent="0.25">
      <c r="A23" s="5" t="s">
        <v>19</v>
      </c>
      <c r="B23" s="4" t="s">
        <v>10</v>
      </c>
      <c r="C23" s="4" t="s">
        <v>414</v>
      </c>
      <c r="D23" s="4" t="s">
        <v>20</v>
      </c>
      <c r="E23" s="11">
        <v>0</v>
      </c>
      <c r="F23" s="11">
        <v>630</v>
      </c>
    </row>
    <row r="24" spans="1:6" s="17" customFormat="1" x14ac:dyDescent="0.25">
      <c r="A24" s="5" t="s">
        <v>21</v>
      </c>
      <c r="B24" s="4" t="s">
        <v>10</v>
      </c>
      <c r="C24" s="4" t="s">
        <v>414</v>
      </c>
      <c r="D24" s="4" t="s">
        <v>22</v>
      </c>
      <c r="E24" s="11">
        <v>0</v>
      </c>
      <c r="F24" s="11">
        <v>257</v>
      </c>
    </row>
    <row r="25" spans="1:6" s="6" customFormat="1" ht="47.25" x14ac:dyDescent="0.25">
      <c r="A25" s="5" t="s">
        <v>23</v>
      </c>
      <c r="B25" s="4" t="s">
        <v>24</v>
      </c>
      <c r="C25" s="4"/>
      <c r="D25" s="4"/>
      <c r="E25" s="11">
        <f>E26+E32+E40</f>
        <v>101826</v>
      </c>
      <c r="F25" s="11">
        <f>F26+F32+F40</f>
        <v>102620</v>
      </c>
    </row>
    <row r="26" spans="1:6" s="6" customFormat="1" ht="47.25" x14ac:dyDescent="0.25">
      <c r="A26" s="5" t="s">
        <v>25</v>
      </c>
      <c r="B26" s="4" t="s">
        <v>24</v>
      </c>
      <c r="C26" s="4" t="s">
        <v>26</v>
      </c>
      <c r="D26" s="4"/>
      <c r="E26" s="11">
        <f>E27</f>
        <v>19392</v>
      </c>
      <c r="F26" s="11">
        <f>F27</f>
        <v>0</v>
      </c>
    </row>
    <row r="27" spans="1:6" s="6" customFormat="1" ht="78.75" x14ac:dyDescent="0.25">
      <c r="A27" s="5" t="s">
        <v>27</v>
      </c>
      <c r="B27" s="4" t="s">
        <v>24</v>
      </c>
      <c r="C27" s="4" t="s">
        <v>28</v>
      </c>
      <c r="D27" s="4"/>
      <c r="E27" s="11">
        <f>E28</f>
        <v>19392</v>
      </c>
      <c r="F27" s="11">
        <f>F28</f>
        <v>0</v>
      </c>
    </row>
    <row r="28" spans="1:6" s="6" customFormat="1" x14ac:dyDescent="0.25">
      <c r="A28" s="5" t="s">
        <v>15</v>
      </c>
      <c r="B28" s="4" t="s">
        <v>24</v>
      </c>
      <c r="C28" s="4" t="s">
        <v>29</v>
      </c>
      <c r="D28" s="4"/>
      <c r="E28" s="11">
        <f>E29+E30+E31</f>
        <v>19392</v>
      </c>
      <c r="F28" s="11">
        <f>F29+F30+F31</f>
        <v>0</v>
      </c>
    </row>
    <row r="29" spans="1:6" s="6" customFormat="1" ht="63" x14ac:dyDescent="0.25">
      <c r="A29" s="5" t="s">
        <v>17</v>
      </c>
      <c r="B29" s="4" t="s">
        <v>24</v>
      </c>
      <c r="C29" s="4" t="s">
        <v>29</v>
      </c>
      <c r="D29" s="4" t="s">
        <v>18</v>
      </c>
      <c r="E29" s="11">
        <v>17435</v>
      </c>
      <c r="F29" s="11">
        <v>0</v>
      </c>
    </row>
    <row r="30" spans="1:6" s="6" customFormat="1" ht="31.5" x14ac:dyDescent="0.25">
      <c r="A30" s="5" t="s">
        <v>19</v>
      </c>
      <c r="B30" s="4" t="s">
        <v>24</v>
      </c>
      <c r="C30" s="4" t="s">
        <v>29</v>
      </c>
      <c r="D30" s="4" t="s">
        <v>20</v>
      </c>
      <c r="E30" s="11">
        <v>1954</v>
      </c>
      <c r="F30" s="11">
        <v>0</v>
      </c>
    </row>
    <row r="31" spans="1:6" s="6" customFormat="1" x14ac:dyDescent="0.25">
      <c r="A31" s="5" t="s">
        <v>21</v>
      </c>
      <c r="B31" s="4" t="s">
        <v>24</v>
      </c>
      <c r="C31" s="4" t="s">
        <v>29</v>
      </c>
      <c r="D31" s="4" t="s">
        <v>22</v>
      </c>
      <c r="E31" s="11">
        <v>3</v>
      </c>
      <c r="F31" s="11">
        <v>0</v>
      </c>
    </row>
    <row r="32" spans="1:6" s="6" customFormat="1" ht="36.75" customHeight="1" x14ac:dyDescent="0.25">
      <c r="A32" s="5" t="s">
        <v>11</v>
      </c>
      <c r="B32" s="4" t="s">
        <v>24</v>
      </c>
      <c r="C32" s="4" t="s">
        <v>12</v>
      </c>
      <c r="D32" s="4"/>
      <c r="E32" s="11">
        <f>E33</f>
        <v>82434</v>
      </c>
      <c r="F32" s="11">
        <f>F33</f>
        <v>0</v>
      </c>
    </row>
    <row r="33" spans="1:6" s="6" customFormat="1" ht="47.25" x14ac:dyDescent="0.25">
      <c r="A33" s="5" t="s">
        <v>30</v>
      </c>
      <c r="B33" s="4" t="s">
        <v>24</v>
      </c>
      <c r="C33" s="4" t="s">
        <v>31</v>
      </c>
      <c r="D33" s="4"/>
      <c r="E33" s="11">
        <f>E34+E38</f>
        <v>82434</v>
      </c>
      <c r="F33" s="11">
        <f>F34+F38</f>
        <v>0</v>
      </c>
    </row>
    <row r="34" spans="1:6" s="6" customFormat="1" x14ac:dyDescent="0.25">
      <c r="A34" s="5" t="s">
        <v>15</v>
      </c>
      <c r="B34" s="4" t="s">
        <v>24</v>
      </c>
      <c r="C34" s="4" t="s">
        <v>32</v>
      </c>
      <c r="D34" s="4"/>
      <c r="E34" s="11">
        <f>E35+E36+E37</f>
        <v>79373</v>
      </c>
      <c r="F34" s="11">
        <f>F35+F36+F37</f>
        <v>0</v>
      </c>
    </row>
    <row r="35" spans="1:6" s="6" customFormat="1" ht="63" x14ac:dyDescent="0.25">
      <c r="A35" s="5" t="s">
        <v>17</v>
      </c>
      <c r="B35" s="4" t="s">
        <v>24</v>
      </c>
      <c r="C35" s="4" t="s">
        <v>32</v>
      </c>
      <c r="D35" s="4" t="s">
        <v>18</v>
      </c>
      <c r="E35" s="11">
        <v>61973</v>
      </c>
      <c r="F35" s="11">
        <v>0</v>
      </c>
    </row>
    <row r="36" spans="1:6" s="6" customFormat="1" ht="31.5" x14ac:dyDescent="0.25">
      <c r="A36" s="5" t="s">
        <v>19</v>
      </c>
      <c r="B36" s="4" t="s">
        <v>24</v>
      </c>
      <c r="C36" s="4" t="s">
        <v>32</v>
      </c>
      <c r="D36" s="4" t="s">
        <v>20</v>
      </c>
      <c r="E36" s="11">
        <v>16751</v>
      </c>
      <c r="F36" s="11">
        <v>0</v>
      </c>
    </row>
    <row r="37" spans="1:6" s="6" customFormat="1" x14ac:dyDescent="0.25">
      <c r="A37" s="5" t="s">
        <v>21</v>
      </c>
      <c r="B37" s="4" t="s">
        <v>24</v>
      </c>
      <c r="C37" s="4" t="s">
        <v>32</v>
      </c>
      <c r="D37" s="4" t="s">
        <v>22</v>
      </c>
      <c r="E37" s="11">
        <v>649</v>
      </c>
      <c r="F37" s="11">
        <v>0</v>
      </c>
    </row>
    <row r="38" spans="1:6" s="6" customFormat="1" ht="31.5" x14ac:dyDescent="0.25">
      <c r="A38" s="5" t="s">
        <v>33</v>
      </c>
      <c r="B38" s="4" t="s">
        <v>24</v>
      </c>
      <c r="C38" s="4" t="s">
        <v>34</v>
      </c>
      <c r="D38" s="4"/>
      <c r="E38" s="11">
        <f>E39</f>
        <v>3061</v>
      </c>
      <c r="F38" s="11">
        <f>F39</f>
        <v>0</v>
      </c>
    </row>
    <row r="39" spans="1:6" s="6" customFormat="1" ht="63" x14ac:dyDescent="0.25">
      <c r="A39" s="5" t="s">
        <v>17</v>
      </c>
      <c r="B39" s="4" t="s">
        <v>24</v>
      </c>
      <c r="C39" s="4" t="s">
        <v>34</v>
      </c>
      <c r="D39" s="4" t="s">
        <v>18</v>
      </c>
      <c r="E39" s="11">
        <v>3061</v>
      </c>
      <c r="F39" s="11">
        <v>0</v>
      </c>
    </row>
    <row r="40" spans="1:6" s="6" customFormat="1" x14ac:dyDescent="0.25">
      <c r="A40" s="5" t="s">
        <v>412</v>
      </c>
      <c r="B40" s="4" t="s">
        <v>24</v>
      </c>
      <c r="C40" s="4" t="s">
        <v>413</v>
      </c>
      <c r="D40" s="4"/>
      <c r="E40" s="11">
        <f>E41+E45</f>
        <v>0</v>
      </c>
      <c r="F40" s="11">
        <f>F41+F45</f>
        <v>102620</v>
      </c>
    </row>
    <row r="41" spans="1:6" s="6" customFormat="1" x14ac:dyDescent="0.25">
      <c r="A41" s="5" t="s">
        <v>15</v>
      </c>
      <c r="B41" s="4" t="s">
        <v>24</v>
      </c>
      <c r="C41" s="4" t="s">
        <v>414</v>
      </c>
      <c r="D41" s="4"/>
      <c r="E41" s="11">
        <f>E42+E43+E44</f>
        <v>0</v>
      </c>
      <c r="F41" s="11">
        <f>F42+F43+F44</f>
        <v>99529</v>
      </c>
    </row>
    <row r="42" spans="1:6" s="6" customFormat="1" ht="63" x14ac:dyDescent="0.25">
      <c r="A42" s="5" t="s">
        <v>17</v>
      </c>
      <c r="B42" s="4" t="s">
        <v>24</v>
      </c>
      <c r="C42" s="4" t="s">
        <v>414</v>
      </c>
      <c r="D42" s="4" t="s">
        <v>18</v>
      </c>
      <c r="E42" s="11">
        <v>0</v>
      </c>
      <c r="F42" s="11">
        <v>80172</v>
      </c>
    </row>
    <row r="43" spans="1:6" s="6" customFormat="1" ht="31.5" x14ac:dyDescent="0.25">
      <c r="A43" s="5" t="s">
        <v>19</v>
      </c>
      <c r="B43" s="4" t="s">
        <v>24</v>
      </c>
      <c r="C43" s="4" t="s">
        <v>414</v>
      </c>
      <c r="D43" s="4" t="s">
        <v>20</v>
      </c>
      <c r="E43" s="11">
        <v>0</v>
      </c>
      <c r="F43" s="11">
        <v>18705</v>
      </c>
    </row>
    <row r="44" spans="1:6" s="6" customFormat="1" x14ac:dyDescent="0.25">
      <c r="A44" s="5" t="s">
        <v>21</v>
      </c>
      <c r="B44" s="4" t="s">
        <v>24</v>
      </c>
      <c r="C44" s="4" t="s">
        <v>414</v>
      </c>
      <c r="D44" s="4" t="s">
        <v>22</v>
      </c>
      <c r="E44" s="11">
        <v>0</v>
      </c>
      <c r="F44" s="11">
        <v>652</v>
      </c>
    </row>
    <row r="45" spans="1:6" s="6" customFormat="1" ht="31.5" x14ac:dyDescent="0.25">
      <c r="A45" s="5" t="s">
        <v>33</v>
      </c>
      <c r="B45" s="4" t="s">
        <v>24</v>
      </c>
      <c r="C45" s="4" t="s">
        <v>415</v>
      </c>
      <c r="D45" s="4"/>
      <c r="E45" s="11">
        <f>E46</f>
        <v>0</v>
      </c>
      <c r="F45" s="11">
        <f>F46</f>
        <v>3091</v>
      </c>
    </row>
    <row r="46" spans="1:6" s="6" customFormat="1" ht="63" x14ac:dyDescent="0.25">
      <c r="A46" s="5" t="s">
        <v>17</v>
      </c>
      <c r="B46" s="4" t="s">
        <v>24</v>
      </c>
      <c r="C46" s="4" t="s">
        <v>415</v>
      </c>
      <c r="D46" s="4" t="s">
        <v>18</v>
      </c>
      <c r="E46" s="11">
        <v>0</v>
      </c>
      <c r="F46" s="11">
        <v>3091</v>
      </c>
    </row>
    <row r="47" spans="1:6" s="6" customFormat="1" x14ac:dyDescent="0.25">
      <c r="A47" s="5" t="s">
        <v>35</v>
      </c>
      <c r="B47" s="4" t="s">
        <v>36</v>
      </c>
      <c r="C47" s="4"/>
      <c r="D47" s="4"/>
      <c r="E47" s="11">
        <f>E48</f>
        <v>33.200000000000003</v>
      </c>
      <c r="F47" s="11">
        <f>F51</f>
        <v>267.39999999999998</v>
      </c>
    </row>
    <row r="48" spans="1:6" s="6" customFormat="1" ht="47.25" x14ac:dyDescent="0.25">
      <c r="A48" s="5" t="s">
        <v>37</v>
      </c>
      <c r="B48" s="4" t="s">
        <v>36</v>
      </c>
      <c r="C48" s="4" t="s">
        <v>38</v>
      </c>
      <c r="D48" s="4"/>
      <c r="E48" s="11">
        <f>E49</f>
        <v>33.200000000000003</v>
      </c>
      <c r="F48" s="11">
        <v>0</v>
      </c>
    </row>
    <row r="49" spans="1:6" s="6" customFormat="1" ht="47.25" x14ac:dyDescent="0.25">
      <c r="A49" s="5" t="s">
        <v>39</v>
      </c>
      <c r="B49" s="4" t="s">
        <v>36</v>
      </c>
      <c r="C49" s="4" t="s">
        <v>40</v>
      </c>
      <c r="D49" s="4"/>
      <c r="E49" s="11">
        <f>E50</f>
        <v>33.200000000000003</v>
      </c>
      <c r="F49" s="11">
        <v>0</v>
      </c>
    </row>
    <row r="50" spans="1:6" s="6" customFormat="1" ht="31.5" x14ac:dyDescent="0.25">
      <c r="A50" s="5" t="s">
        <v>19</v>
      </c>
      <c r="B50" s="4" t="s">
        <v>36</v>
      </c>
      <c r="C50" s="4" t="s">
        <v>40</v>
      </c>
      <c r="D50" s="4" t="s">
        <v>20</v>
      </c>
      <c r="E50" s="11">
        <v>33.200000000000003</v>
      </c>
      <c r="F50" s="11">
        <v>0</v>
      </c>
    </row>
    <row r="51" spans="1:6" s="6" customFormat="1" x14ac:dyDescent="0.25">
      <c r="A51" s="5" t="s">
        <v>412</v>
      </c>
      <c r="B51" s="4" t="s">
        <v>36</v>
      </c>
      <c r="C51" s="4" t="s">
        <v>413</v>
      </c>
      <c r="D51" s="4"/>
      <c r="E51" s="11">
        <f>E52</f>
        <v>0</v>
      </c>
      <c r="F51" s="11">
        <f>F52</f>
        <v>267.39999999999998</v>
      </c>
    </row>
    <row r="52" spans="1:6" s="6" customFormat="1" ht="47.25" x14ac:dyDescent="0.25">
      <c r="A52" s="5" t="s">
        <v>39</v>
      </c>
      <c r="B52" s="4" t="s">
        <v>36</v>
      </c>
      <c r="C52" s="4" t="s">
        <v>416</v>
      </c>
      <c r="D52" s="4"/>
      <c r="E52" s="11">
        <f>E53</f>
        <v>0</v>
      </c>
      <c r="F52" s="11">
        <f>F53</f>
        <v>267.39999999999998</v>
      </c>
    </row>
    <row r="53" spans="1:6" s="6" customFormat="1" ht="31.5" x14ac:dyDescent="0.25">
      <c r="A53" s="5" t="s">
        <v>19</v>
      </c>
      <c r="B53" s="4" t="s">
        <v>36</v>
      </c>
      <c r="C53" s="4" t="s">
        <v>416</v>
      </c>
      <c r="D53" s="4" t="s">
        <v>20</v>
      </c>
      <c r="E53" s="11">
        <v>0</v>
      </c>
      <c r="F53" s="11">
        <v>267.39999999999998</v>
      </c>
    </row>
    <row r="54" spans="1:6" s="6" customFormat="1" x14ac:dyDescent="0.25">
      <c r="A54" s="5" t="s">
        <v>41</v>
      </c>
      <c r="B54" s="4" t="s">
        <v>42</v>
      </c>
      <c r="C54" s="4"/>
      <c r="D54" s="4"/>
      <c r="E54" s="11">
        <f>E55+E59</f>
        <v>800</v>
      </c>
      <c r="F54" s="11">
        <f>F55+F59</f>
        <v>800</v>
      </c>
    </row>
    <row r="55" spans="1:6" s="6" customFormat="1" ht="53.25" customHeight="1" x14ac:dyDescent="0.25">
      <c r="A55" s="5" t="s">
        <v>43</v>
      </c>
      <c r="B55" s="4" t="s">
        <v>42</v>
      </c>
      <c r="C55" s="4" t="s">
        <v>44</v>
      </c>
      <c r="D55" s="4"/>
      <c r="E55" s="11">
        <f t="shared" ref="E55:F57" si="0">E56</f>
        <v>800</v>
      </c>
      <c r="F55" s="11">
        <f t="shared" si="0"/>
        <v>0</v>
      </c>
    </row>
    <row r="56" spans="1:6" s="6" customFormat="1" ht="47.25" x14ac:dyDescent="0.25">
      <c r="A56" s="5" t="s">
        <v>45</v>
      </c>
      <c r="B56" s="4" t="s">
        <v>42</v>
      </c>
      <c r="C56" s="4" t="s">
        <v>46</v>
      </c>
      <c r="D56" s="4"/>
      <c r="E56" s="11">
        <f t="shared" si="0"/>
        <v>800</v>
      </c>
      <c r="F56" s="11">
        <f t="shared" si="0"/>
        <v>0</v>
      </c>
    </row>
    <row r="57" spans="1:6" s="6" customFormat="1" x14ac:dyDescent="0.25">
      <c r="A57" s="5" t="s">
        <v>47</v>
      </c>
      <c r="B57" s="4" t="s">
        <v>42</v>
      </c>
      <c r="C57" s="4" t="s">
        <v>48</v>
      </c>
      <c r="D57" s="4"/>
      <c r="E57" s="11">
        <f t="shared" si="0"/>
        <v>800</v>
      </c>
      <c r="F57" s="11">
        <f t="shared" si="0"/>
        <v>0</v>
      </c>
    </row>
    <row r="58" spans="1:6" s="6" customFormat="1" x14ac:dyDescent="0.25">
      <c r="A58" s="5" t="s">
        <v>21</v>
      </c>
      <c r="B58" s="4" t="s">
        <v>42</v>
      </c>
      <c r="C58" s="4" t="s">
        <v>48</v>
      </c>
      <c r="D58" s="4" t="s">
        <v>22</v>
      </c>
      <c r="E58" s="11">
        <v>800</v>
      </c>
      <c r="F58" s="11">
        <v>0</v>
      </c>
    </row>
    <row r="59" spans="1:6" s="6" customFormat="1" x14ac:dyDescent="0.25">
      <c r="A59" s="5" t="s">
        <v>412</v>
      </c>
      <c r="B59" s="4" t="s">
        <v>42</v>
      </c>
      <c r="C59" s="4" t="s">
        <v>413</v>
      </c>
      <c r="D59" s="4"/>
      <c r="E59" s="11">
        <f>E60</f>
        <v>0</v>
      </c>
      <c r="F59" s="11">
        <f>F60</f>
        <v>800</v>
      </c>
    </row>
    <row r="60" spans="1:6" s="6" customFormat="1" x14ac:dyDescent="0.25">
      <c r="A60" s="5" t="s">
        <v>47</v>
      </c>
      <c r="B60" s="4" t="s">
        <v>42</v>
      </c>
      <c r="C60" s="4" t="s">
        <v>417</v>
      </c>
      <c r="D60" s="4"/>
      <c r="E60" s="11">
        <f>E61</f>
        <v>0</v>
      </c>
      <c r="F60" s="11">
        <f>F61</f>
        <v>800</v>
      </c>
    </row>
    <row r="61" spans="1:6" s="6" customFormat="1" x14ac:dyDescent="0.25">
      <c r="A61" s="5" t="s">
        <v>21</v>
      </c>
      <c r="B61" s="4" t="s">
        <v>42</v>
      </c>
      <c r="C61" s="4" t="s">
        <v>417</v>
      </c>
      <c r="D61" s="4" t="s">
        <v>22</v>
      </c>
      <c r="E61" s="11">
        <v>0</v>
      </c>
      <c r="F61" s="11">
        <v>800</v>
      </c>
    </row>
    <row r="62" spans="1:6" s="6" customFormat="1" x14ac:dyDescent="0.25">
      <c r="A62" s="5" t="s">
        <v>49</v>
      </c>
      <c r="B62" s="4" t="s">
        <v>50</v>
      </c>
      <c r="C62" s="4"/>
      <c r="D62" s="4"/>
      <c r="E62" s="11">
        <f>E83+E73+E67+E63</f>
        <v>24200.2</v>
      </c>
      <c r="F62" s="11">
        <f>F89</f>
        <v>24564.7</v>
      </c>
    </row>
    <row r="63" spans="1:6" s="6" customFormat="1" ht="39" customHeight="1" x14ac:dyDescent="0.25">
      <c r="A63" s="5" t="s">
        <v>51</v>
      </c>
      <c r="B63" s="4" t="s">
        <v>50</v>
      </c>
      <c r="C63" s="4" t="s">
        <v>52</v>
      </c>
      <c r="D63" s="4"/>
      <c r="E63" s="11">
        <f t="shared" ref="E63:F65" si="1">E64</f>
        <v>144</v>
      </c>
      <c r="F63" s="11">
        <f t="shared" si="1"/>
        <v>0</v>
      </c>
    </row>
    <row r="64" spans="1:6" s="6" customFormat="1" ht="47.25" x14ac:dyDescent="0.25">
      <c r="A64" s="5" t="s">
        <v>53</v>
      </c>
      <c r="B64" s="4" t="s">
        <v>50</v>
      </c>
      <c r="C64" s="4" t="s">
        <v>54</v>
      </c>
      <c r="D64" s="4"/>
      <c r="E64" s="11">
        <f t="shared" si="1"/>
        <v>144</v>
      </c>
      <c r="F64" s="11">
        <f t="shared" si="1"/>
        <v>0</v>
      </c>
    </row>
    <row r="65" spans="1:6" s="6" customFormat="1" ht="31.5" x14ac:dyDescent="0.25">
      <c r="A65" s="5" t="s">
        <v>55</v>
      </c>
      <c r="B65" s="4" t="s">
        <v>50</v>
      </c>
      <c r="C65" s="4" t="s">
        <v>56</v>
      </c>
      <c r="D65" s="4"/>
      <c r="E65" s="11">
        <f t="shared" si="1"/>
        <v>144</v>
      </c>
      <c r="F65" s="11">
        <f t="shared" si="1"/>
        <v>0</v>
      </c>
    </row>
    <row r="66" spans="1:6" s="6" customFormat="1" ht="31.5" x14ac:dyDescent="0.25">
      <c r="A66" s="5" t="s">
        <v>19</v>
      </c>
      <c r="B66" s="4" t="s">
        <v>50</v>
      </c>
      <c r="C66" s="4" t="s">
        <v>56</v>
      </c>
      <c r="D66" s="4" t="s">
        <v>20</v>
      </c>
      <c r="E66" s="11">
        <v>144</v>
      </c>
      <c r="F66" s="11">
        <v>0</v>
      </c>
    </row>
    <row r="67" spans="1:6" s="6" customFormat="1" ht="47.25" x14ac:dyDescent="0.25">
      <c r="A67" s="5" t="s">
        <v>25</v>
      </c>
      <c r="B67" s="4" t="s">
        <v>50</v>
      </c>
      <c r="C67" s="4" t="s">
        <v>26</v>
      </c>
      <c r="D67" s="4"/>
      <c r="E67" s="11">
        <f>E68</f>
        <v>13335</v>
      </c>
      <c r="F67" s="11">
        <f>F68</f>
        <v>0</v>
      </c>
    </row>
    <row r="68" spans="1:6" s="6" customFormat="1" ht="31.5" x14ac:dyDescent="0.25">
      <c r="A68" s="5" t="s">
        <v>57</v>
      </c>
      <c r="B68" s="4" t="s">
        <v>50</v>
      </c>
      <c r="C68" s="4" t="s">
        <v>58</v>
      </c>
      <c r="D68" s="4"/>
      <c r="E68" s="11">
        <f>E69</f>
        <v>13335</v>
      </c>
      <c r="F68" s="11">
        <f>F69</f>
        <v>0</v>
      </c>
    </row>
    <row r="69" spans="1:6" s="6" customFormat="1" x14ac:dyDescent="0.25">
      <c r="A69" s="5" t="s">
        <v>59</v>
      </c>
      <c r="B69" s="4" t="s">
        <v>50</v>
      </c>
      <c r="C69" s="4" t="s">
        <v>60</v>
      </c>
      <c r="D69" s="4"/>
      <c r="E69" s="11">
        <f>E70+E71+E72</f>
        <v>13335</v>
      </c>
      <c r="F69" s="11">
        <f>F70+F71+F72</f>
        <v>0</v>
      </c>
    </row>
    <row r="70" spans="1:6" s="6" customFormat="1" ht="63" x14ac:dyDescent="0.25">
      <c r="A70" s="5" t="s">
        <v>17</v>
      </c>
      <c r="B70" s="4" t="s">
        <v>50</v>
      </c>
      <c r="C70" s="4" t="s">
        <v>60</v>
      </c>
      <c r="D70" s="4" t="s">
        <v>18</v>
      </c>
      <c r="E70" s="11">
        <v>11976</v>
      </c>
      <c r="F70" s="11">
        <v>0</v>
      </c>
    </row>
    <row r="71" spans="1:6" s="6" customFormat="1" ht="31.5" x14ac:dyDescent="0.25">
      <c r="A71" s="5" t="s">
        <v>19</v>
      </c>
      <c r="B71" s="4" t="s">
        <v>50</v>
      </c>
      <c r="C71" s="4" t="s">
        <v>60</v>
      </c>
      <c r="D71" s="4" t="s">
        <v>20</v>
      </c>
      <c r="E71" s="11">
        <v>1358</v>
      </c>
      <c r="F71" s="11">
        <v>0</v>
      </c>
    </row>
    <row r="72" spans="1:6" s="6" customFormat="1" x14ac:dyDescent="0.25">
      <c r="A72" s="5" t="s">
        <v>21</v>
      </c>
      <c r="B72" s="4" t="s">
        <v>50</v>
      </c>
      <c r="C72" s="4" t="s">
        <v>60</v>
      </c>
      <c r="D72" s="4" t="s">
        <v>22</v>
      </c>
      <c r="E72" s="11">
        <v>1</v>
      </c>
      <c r="F72" s="11">
        <v>0</v>
      </c>
    </row>
    <row r="73" spans="1:6" s="6" customFormat="1" ht="36" customHeight="1" x14ac:dyDescent="0.25">
      <c r="A73" s="5" t="s">
        <v>11</v>
      </c>
      <c r="B73" s="4" t="s">
        <v>50</v>
      </c>
      <c r="C73" s="4" t="s">
        <v>12</v>
      </c>
      <c r="D73" s="4"/>
      <c r="E73" s="11">
        <f>E74</f>
        <v>8221.2000000000007</v>
      </c>
      <c r="F73" s="11">
        <f>F74</f>
        <v>0</v>
      </c>
    </row>
    <row r="74" spans="1:6" s="6" customFormat="1" ht="47.25" x14ac:dyDescent="0.25">
      <c r="A74" s="5" t="s">
        <v>61</v>
      </c>
      <c r="B74" s="4" t="s">
        <v>50</v>
      </c>
      <c r="C74" s="4" t="s">
        <v>38</v>
      </c>
      <c r="D74" s="4"/>
      <c r="E74" s="11">
        <f>E75+E78+E80</f>
        <v>8221.2000000000007</v>
      </c>
      <c r="F74" s="11">
        <f>F75+F78+F80</f>
        <v>0</v>
      </c>
    </row>
    <row r="75" spans="1:6" s="6" customFormat="1" ht="31.5" x14ac:dyDescent="0.25">
      <c r="A75" s="5" t="s">
        <v>55</v>
      </c>
      <c r="B75" s="4" t="s">
        <v>50</v>
      </c>
      <c r="C75" s="4" t="s">
        <v>62</v>
      </c>
      <c r="D75" s="4"/>
      <c r="E75" s="11">
        <f>E76+E77</f>
        <v>5077.1000000000004</v>
      </c>
      <c r="F75" s="11">
        <f>F76+F77</f>
        <v>0</v>
      </c>
    </row>
    <row r="76" spans="1:6" s="6" customFormat="1" ht="63" x14ac:dyDescent="0.25">
      <c r="A76" s="5" t="s">
        <v>17</v>
      </c>
      <c r="B76" s="4" t="s">
        <v>50</v>
      </c>
      <c r="C76" s="4" t="s">
        <v>62</v>
      </c>
      <c r="D76" s="4" t="s">
        <v>18</v>
      </c>
      <c r="E76" s="11">
        <v>4361.1000000000004</v>
      </c>
      <c r="F76" s="11">
        <v>0</v>
      </c>
    </row>
    <row r="77" spans="1:6" s="6" customFormat="1" ht="31.5" x14ac:dyDescent="0.25">
      <c r="A77" s="5" t="s">
        <v>19</v>
      </c>
      <c r="B77" s="4" t="s">
        <v>50</v>
      </c>
      <c r="C77" s="4" t="s">
        <v>62</v>
      </c>
      <c r="D77" s="4" t="s">
        <v>20</v>
      </c>
      <c r="E77" s="11">
        <v>716</v>
      </c>
      <c r="F77" s="11">
        <v>0</v>
      </c>
    </row>
    <row r="78" spans="1:6" s="6" customFormat="1" ht="47.25" x14ac:dyDescent="0.25">
      <c r="A78" s="5" t="s">
        <v>63</v>
      </c>
      <c r="B78" s="4" t="s">
        <v>50</v>
      </c>
      <c r="C78" s="4" t="s">
        <v>64</v>
      </c>
      <c r="D78" s="4"/>
      <c r="E78" s="11">
        <f>E79</f>
        <v>1393.9</v>
      </c>
      <c r="F78" s="11">
        <f>F79</f>
        <v>0</v>
      </c>
    </row>
    <row r="79" spans="1:6" s="6" customFormat="1" ht="63" x14ac:dyDescent="0.25">
      <c r="A79" s="5" t="s">
        <v>17</v>
      </c>
      <c r="B79" s="4" t="s">
        <v>50</v>
      </c>
      <c r="C79" s="4" t="s">
        <v>64</v>
      </c>
      <c r="D79" s="4" t="s">
        <v>18</v>
      </c>
      <c r="E79" s="11">
        <v>1393.9</v>
      </c>
      <c r="F79" s="11">
        <v>0</v>
      </c>
    </row>
    <row r="80" spans="1:6" s="6" customFormat="1" ht="31.5" x14ac:dyDescent="0.25">
      <c r="A80" s="5" t="s">
        <v>65</v>
      </c>
      <c r="B80" s="4" t="s">
        <v>50</v>
      </c>
      <c r="C80" s="4" t="s">
        <v>66</v>
      </c>
      <c r="D80" s="4"/>
      <c r="E80" s="11">
        <f>E81+E82</f>
        <v>1750.2</v>
      </c>
      <c r="F80" s="11">
        <f>F81+F82</f>
        <v>0</v>
      </c>
    </row>
    <row r="81" spans="1:6" s="6" customFormat="1" ht="63" x14ac:dyDescent="0.25">
      <c r="A81" s="5" t="s">
        <v>17</v>
      </c>
      <c r="B81" s="4" t="s">
        <v>50</v>
      </c>
      <c r="C81" s="4" t="s">
        <v>66</v>
      </c>
      <c r="D81" s="4" t="s">
        <v>18</v>
      </c>
      <c r="E81" s="11">
        <v>1671.2</v>
      </c>
      <c r="F81" s="11">
        <v>0</v>
      </c>
    </row>
    <row r="82" spans="1:6" s="6" customFormat="1" ht="31.5" x14ac:dyDescent="0.25">
      <c r="A82" s="5" t="s">
        <v>19</v>
      </c>
      <c r="B82" s="4" t="s">
        <v>50</v>
      </c>
      <c r="C82" s="4" t="s">
        <v>66</v>
      </c>
      <c r="D82" s="4" t="s">
        <v>20</v>
      </c>
      <c r="E82" s="11">
        <v>79</v>
      </c>
      <c r="F82" s="11">
        <v>0</v>
      </c>
    </row>
    <row r="83" spans="1:6" s="6" customFormat="1" ht="63" x14ac:dyDescent="0.25">
      <c r="A83" s="5" t="s">
        <v>67</v>
      </c>
      <c r="B83" s="4" t="s">
        <v>50</v>
      </c>
      <c r="C83" s="4" t="s">
        <v>68</v>
      </c>
      <c r="D83" s="4"/>
      <c r="E83" s="11">
        <f>E84</f>
        <v>2500</v>
      </c>
      <c r="F83" s="11">
        <f>F84</f>
        <v>0</v>
      </c>
    </row>
    <row r="84" spans="1:6" s="6" customFormat="1" ht="31.5" x14ac:dyDescent="0.25">
      <c r="A84" s="5" t="s">
        <v>69</v>
      </c>
      <c r="B84" s="4" t="s">
        <v>50</v>
      </c>
      <c r="C84" s="4" t="s">
        <v>70</v>
      </c>
      <c r="D84" s="4"/>
      <c r="E84" s="11">
        <f>E85+E87</f>
        <v>2500</v>
      </c>
      <c r="F84" s="11">
        <f>F85+F87</f>
        <v>0</v>
      </c>
    </row>
    <row r="85" spans="1:6" s="6" customFormat="1" ht="31.5" x14ac:dyDescent="0.25">
      <c r="A85" s="5" t="s">
        <v>71</v>
      </c>
      <c r="B85" s="4" t="s">
        <v>50</v>
      </c>
      <c r="C85" s="4" t="s">
        <v>72</v>
      </c>
      <c r="D85" s="4"/>
      <c r="E85" s="11">
        <f>E86</f>
        <v>500</v>
      </c>
      <c r="F85" s="11">
        <f>F86</f>
        <v>0</v>
      </c>
    </row>
    <row r="86" spans="1:6" s="6" customFormat="1" ht="31.5" x14ac:dyDescent="0.25">
      <c r="A86" s="5" t="s">
        <v>19</v>
      </c>
      <c r="B86" s="4" t="s">
        <v>50</v>
      </c>
      <c r="C86" s="4" t="s">
        <v>72</v>
      </c>
      <c r="D86" s="4" t="s">
        <v>20</v>
      </c>
      <c r="E86" s="11">
        <v>500</v>
      </c>
      <c r="F86" s="11">
        <v>0</v>
      </c>
    </row>
    <row r="87" spans="1:6" s="6" customFormat="1" x14ac:dyDescent="0.25">
      <c r="A87" s="5" t="s">
        <v>73</v>
      </c>
      <c r="B87" s="4" t="s">
        <v>50</v>
      </c>
      <c r="C87" s="4" t="s">
        <v>74</v>
      </c>
      <c r="D87" s="4"/>
      <c r="E87" s="11">
        <f>E88</f>
        <v>2000</v>
      </c>
      <c r="F87" s="11">
        <f>F88</f>
        <v>0</v>
      </c>
    </row>
    <row r="88" spans="1:6" s="6" customFormat="1" ht="31.5" x14ac:dyDescent="0.25">
      <c r="A88" s="5" t="s">
        <v>19</v>
      </c>
      <c r="B88" s="4" t="s">
        <v>50</v>
      </c>
      <c r="C88" s="4" t="s">
        <v>74</v>
      </c>
      <c r="D88" s="4" t="s">
        <v>20</v>
      </c>
      <c r="E88" s="11">
        <v>2000</v>
      </c>
      <c r="F88" s="11">
        <v>0</v>
      </c>
    </row>
    <row r="89" spans="1:6" s="6" customFormat="1" x14ac:dyDescent="0.25">
      <c r="A89" s="5" t="s">
        <v>412</v>
      </c>
      <c r="B89" s="4" t="s">
        <v>50</v>
      </c>
      <c r="C89" s="4" t="s">
        <v>413</v>
      </c>
      <c r="D89" s="4"/>
      <c r="E89" s="11">
        <f>E90+E98+E101+E103+E94+E96</f>
        <v>0</v>
      </c>
      <c r="F89" s="11">
        <f>F90+F98+F101+F103+F94+F96</f>
        <v>24564.7</v>
      </c>
    </row>
    <row r="90" spans="1:6" s="6" customFormat="1" x14ac:dyDescent="0.25">
      <c r="A90" s="5" t="s">
        <v>59</v>
      </c>
      <c r="B90" s="4" t="s">
        <v>50</v>
      </c>
      <c r="C90" s="4" t="s">
        <v>418</v>
      </c>
      <c r="D90" s="4"/>
      <c r="E90" s="11">
        <f>E91+E92+E93</f>
        <v>0</v>
      </c>
      <c r="F90" s="11">
        <f>F91+F92+F93</f>
        <v>13455</v>
      </c>
    </row>
    <row r="91" spans="1:6" s="6" customFormat="1" ht="63" x14ac:dyDescent="0.25">
      <c r="A91" s="5" t="s">
        <v>17</v>
      </c>
      <c r="B91" s="4" t="s">
        <v>50</v>
      </c>
      <c r="C91" s="4" t="s">
        <v>418</v>
      </c>
      <c r="D91" s="4" t="s">
        <v>18</v>
      </c>
      <c r="E91" s="11">
        <v>0</v>
      </c>
      <c r="F91" s="11">
        <v>12096</v>
      </c>
    </row>
    <row r="92" spans="1:6" s="6" customFormat="1" ht="31.5" x14ac:dyDescent="0.25">
      <c r="A92" s="5" t="s">
        <v>19</v>
      </c>
      <c r="B92" s="4" t="s">
        <v>50</v>
      </c>
      <c r="C92" s="4" t="s">
        <v>418</v>
      </c>
      <c r="D92" s="4" t="s">
        <v>20</v>
      </c>
      <c r="E92" s="11">
        <v>0</v>
      </c>
      <c r="F92" s="11">
        <v>1358</v>
      </c>
    </row>
    <row r="93" spans="1:6" s="6" customFormat="1" x14ac:dyDescent="0.25">
      <c r="A93" s="5" t="s">
        <v>21</v>
      </c>
      <c r="B93" s="4" t="s">
        <v>50</v>
      </c>
      <c r="C93" s="4" t="s">
        <v>418</v>
      </c>
      <c r="D93" s="4" t="s">
        <v>22</v>
      </c>
      <c r="E93" s="11">
        <v>0</v>
      </c>
      <c r="F93" s="11">
        <v>1</v>
      </c>
    </row>
    <row r="94" spans="1:6" s="6" customFormat="1" ht="31.5" x14ac:dyDescent="0.25">
      <c r="A94" s="5" t="s">
        <v>71</v>
      </c>
      <c r="B94" s="4" t="s">
        <v>50</v>
      </c>
      <c r="C94" s="4" t="s">
        <v>419</v>
      </c>
      <c r="D94" s="4"/>
      <c r="E94" s="11">
        <f>E95</f>
        <v>0</v>
      </c>
      <c r="F94" s="11">
        <f>F95</f>
        <v>500</v>
      </c>
    </row>
    <row r="95" spans="1:6" s="6" customFormat="1" ht="31.5" x14ac:dyDescent="0.25">
      <c r="A95" s="5" t="s">
        <v>19</v>
      </c>
      <c r="B95" s="4" t="s">
        <v>50</v>
      </c>
      <c r="C95" s="4" t="s">
        <v>419</v>
      </c>
      <c r="D95" s="4" t="s">
        <v>20</v>
      </c>
      <c r="E95" s="11">
        <v>0</v>
      </c>
      <c r="F95" s="11">
        <v>500</v>
      </c>
    </row>
    <row r="96" spans="1:6" s="6" customFormat="1" x14ac:dyDescent="0.25">
      <c r="A96" s="5" t="s">
        <v>73</v>
      </c>
      <c r="B96" s="4" t="s">
        <v>50</v>
      </c>
      <c r="C96" s="4" t="s">
        <v>420</v>
      </c>
      <c r="D96" s="4"/>
      <c r="E96" s="11">
        <f>E97</f>
        <v>0</v>
      </c>
      <c r="F96" s="11">
        <f>F97</f>
        <v>2000</v>
      </c>
    </row>
    <row r="97" spans="1:6" s="6" customFormat="1" ht="31.5" x14ac:dyDescent="0.25">
      <c r="A97" s="5" t="s">
        <v>19</v>
      </c>
      <c r="B97" s="4" t="s">
        <v>50</v>
      </c>
      <c r="C97" s="4" t="s">
        <v>420</v>
      </c>
      <c r="D97" s="4" t="s">
        <v>20</v>
      </c>
      <c r="E97" s="11">
        <v>0</v>
      </c>
      <c r="F97" s="11">
        <v>2000</v>
      </c>
    </row>
    <row r="98" spans="1:6" s="6" customFormat="1" ht="31.5" x14ac:dyDescent="0.25">
      <c r="A98" s="5" t="s">
        <v>55</v>
      </c>
      <c r="B98" s="4" t="s">
        <v>50</v>
      </c>
      <c r="C98" s="4" t="s">
        <v>421</v>
      </c>
      <c r="D98" s="4"/>
      <c r="E98" s="11">
        <f>E99+E100</f>
        <v>0</v>
      </c>
      <c r="F98" s="11">
        <f>F99+F100</f>
        <v>5372.1</v>
      </c>
    </row>
    <row r="99" spans="1:6" s="6" customFormat="1" ht="63" x14ac:dyDescent="0.25">
      <c r="A99" s="5" t="s">
        <v>17</v>
      </c>
      <c r="B99" s="4" t="s">
        <v>50</v>
      </c>
      <c r="C99" s="4" t="s">
        <v>421</v>
      </c>
      <c r="D99" s="4" t="s">
        <v>18</v>
      </c>
      <c r="E99" s="11">
        <v>0</v>
      </c>
      <c r="F99" s="11">
        <v>4512.1000000000004</v>
      </c>
    </row>
    <row r="100" spans="1:6" s="6" customFormat="1" ht="31.5" x14ac:dyDescent="0.25">
      <c r="A100" s="5" t="s">
        <v>19</v>
      </c>
      <c r="B100" s="4" t="s">
        <v>50</v>
      </c>
      <c r="C100" s="4" t="s">
        <v>421</v>
      </c>
      <c r="D100" s="4" t="s">
        <v>20</v>
      </c>
      <c r="E100" s="11">
        <v>0</v>
      </c>
      <c r="F100" s="11">
        <v>860</v>
      </c>
    </row>
    <row r="101" spans="1:6" s="6" customFormat="1" ht="47.25" x14ac:dyDescent="0.25">
      <c r="A101" s="5" t="s">
        <v>63</v>
      </c>
      <c r="B101" s="4" t="s">
        <v>50</v>
      </c>
      <c r="C101" s="4" t="s">
        <v>422</v>
      </c>
      <c r="D101" s="4"/>
      <c r="E101" s="11">
        <f>E102</f>
        <v>0</v>
      </c>
      <c r="F101" s="11">
        <f>F102</f>
        <v>1435.4</v>
      </c>
    </row>
    <row r="102" spans="1:6" s="6" customFormat="1" ht="63" x14ac:dyDescent="0.25">
      <c r="A102" s="5" t="s">
        <v>17</v>
      </c>
      <c r="B102" s="4" t="s">
        <v>50</v>
      </c>
      <c r="C102" s="4" t="s">
        <v>422</v>
      </c>
      <c r="D102" s="4" t="s">
        <v>18</v>
      </c>
      <c r="E102" s="11">
        <v>0</v>
      </c>
      <c r="F102" s="11">
        <v>1435.4</v>
      </c>
    </row>
    <row r="103" spans="1:6" s="6" customFormat="1" ht="31.5" x14ac:dyDescent="0.25">
      <c r="A103" s="5" t="s">
        <v>65</v>
      </c>
      <c r="B103" s="4" t="s">
        <v>50</v>
      </c>
      <c r="C103" s="4" t="s">
        <v>423</v>
      </c>
      <c r="D103" s="4"/>
      <c r="E103" s="11">
        <f>E104+E105</f>
        <v>0</v>
      </c>
      <c r="F103" s="11">
        <f>F104+F105</f>
        <v>1802.2</v>
      </c>
    </row>
    <row r="104" spans="1:6" s="6" customFormat="1" ht="63" x14ac:dyDescent="0.25">
      <c r="A104" s="5" t="s">
        <v>17</v>
      </c>
      <c r="B104" s="4" t="s">
        <v>50</v>
      </c>
      <c r="C104" s="4" t="s">
        <v>423</v>
      </c>
      <c r="D104" s="4" t="s">
        <v>18</v>
      </c>
      <c r="E104" s="11">
        <v>0</v>
      </c>
      <c r="F104" s="11">
        <v>1723.2</v>
      </c>
    </row>
    <row r="105" spans="1:6" s="6" customFormat="1" ht="31.5" x14ac:dyDescent="0.25">
      <c r="A105" s="5" t="s">
        <v>19</v>
      </c>
      <c r="B105" s="4" t="s">
        <v>50</v>
      </c>
      <c r="C105" s="4" t="s">
        <v>423</v>
      </c>
      <c r="D105" s="4" t="s">
        <v>20</v>
      </c>
      <c r="E105" s="11">
        <v>0</v>
      </c>
      <c r="F105" s="11">
        <v>79</v>
      </c>
    </row>
    <row r="106" spans="1:6" s="17" customFormat="1" x14ac:dyDescent="0.25">
      <c r="A106" s="3" t="s">
        <v>75</v>
      </c>
      <c r="B106" s="1" t="s">
        <v>76</v>
      </c>
      <c r="C106" s="1"/>
      <c r="D106" s="1"/>
      <c r="E106" s="12">
        <f t="shared" ref="E106:F110" si="2">E107</f>
        <v>2035.12</v>
      </c>
      <c r="F106" s="12">
        <f t="shared" si="2"/>
        <v>2099.9</v>
      </c>
    </row>
    <row r="107" spans="1:6" s="6" customFormat="1" x14ac:dyDescent="0.25">
      <c r="A107" s="5" t="s">
        <v>77</v>
      </c>
      <c r="B107" s="4" t="s">
        <v>78</v>
      </c>
      <c r="C107" s="4"/>
      <c r="D107" s="4"/>
      <c r="E107" s="11">
        <f t="shared" si="2"/>
        <v>2035.12</v>
      </c>
      <c r="F107" s="11">
        <f>F112</f>
        <v>2099.9</v>
      </c>
    </row>
    <row r="108" spans="1:6" s="6" customFormat="1" ht="34.5" customHeight="1" x14ac:dyDescent="0.25">
      <c r="A108" s="5" t="s">
        <v>11</v>
      </c>
      <c r="B108" s="4" t="s">
        <v>78</v>
      </c>
      <c r="C108" s="4" t="s">
        <v>12</v>
      </c>
      <c r="D108" s="4"/>
      <c r="E108" s="11">
        <f t="shared" si="2"/>
        <v>2035.12</v>
      </c>
      <c r="F108" s="11">
        <f t="shared" si="2"/>
        <v>0</v>
      </c>
    </row>
    <row r="109" spans="1:6" s="6" customFormat="1" ht="47.25" x14ac:dyDescent="0.25">
      <c r="A109" s="5" t="s">
        <v>61</v>
      </c>
      <c r="B109" s="4" t="s">
        <v>78</v>
      </c>
      <c r="C109" s="4" t="s">
        <v>38</v>
      </c>
      <c r="D109" s="4"/>
      <c r="E109" s="11">
        <f t="shared" si="2"/>
        <v>2035.12</v>
      </c>
      <c r="F109" s="11">
        <f t="shared" si="2"/>
        <v>0</v>
      </c>
    </row>
    <row r="110" spans="1:6" s="6" customFormat="1" ht="31.5" x14ac:dyDescent="0.25">
      <c r="A110" s="5" t="s">
        <v>79</v>
      </c>
      <c r="B110" s="4" t="s">
        <v>78</v>
      </c>
      <c r="C110" s="4" t="s">
        <v>80</v>
      </c>
      <c r="D110" s="4"/>
      <c r="E110" s="11">
        <f t="shared" si="2"/>
        <v>2035.12</v>
      </c>
      <c r="F110" s="11">
        <f t="shared" si="2"/>
        <v>0</v>
      </c>
    </row>
    <row r="111" spans="1:6" s="6" customFormat="1" x14ac:dyDescent="0.25">
      <c r="A111" s="5" t="s">
        <v>81</v>
      </c>
      <c r="B111" s="4" t="s">
        <v>78</v>
      </c>
      <c r="C111" s="4" t="s">
        <v>80</v>
      </c>
      <c r="D111" s="4" t="s">
        <v>82</v>
      </c>
      <c r="E111" s="11">
        <v>2035.12</v>
      </c>
      <c r="F111" s="11">
        <v>0</v>
      </c>
    </row>
    <row r="112" spans="1:6" s="6" customFormat="1" x14ac:dyDescent="0.25">
      <c r="A112" s="5" t="s">
        <v>412</v>
      </c>
      <c r="B112" s="4" t="s">
        <v>78</v>
      </c>
      <c r="C112" s="4" t="s">
        <v>413</v>
      </c>
      <c r="D112" s="4"/>
      <c r="E112" s="11">
        <f>E113</f>
        <v>0</v>
      </c>
      <c r="F112" s="11">
        <f>F113</f>
        <v>2099.9</v>
      </c>
    </row>
    <row r="113" spans="1:6" s="6" customFormat="1" ht="31.5" x14ac:dyDescent="0.25">
      <c r="A113" s="5" t="s">
        <v>79</v>
      </c>
      <c r="B113" s="4" t="s">
        <v>78</v>
      </c>
      <c r="C113" s="4" t="s">
        <v>424</v>
      </c>
      <c r="D113" s="4"/>
      <c r="E113" s="11">
        <f>E114</f>
        <v>0</v>
      </c>
      <c r="F113" s="11">
        <f>F114</f>
        <v>2099.9</v>
      </c>
    </row>
    <row r="114" spans="1:6" s="6" customFormat="1" x14ac:dyDescent="0.25">
      <c r="A114" s="5" t="s">
        <v>81</v>
      </c>
      <c r="B114" s="4" t="s">
        <v>78</v>
      </c>
      <c r="C114" s="4" t="s">
        <v>424</v>
      </c>
      <c r="D114" s="4" t="s">
        <v>82</v>
      </c>
      <c r="E114" s="11">
        <v>0</v>
      </c>
      <c r="F114" s="11">
        <v>2099.9</v>
      </c>
    </row>
    <row r="115" spans="1:6" s="17" customFormat="1" ht="31.5" x14ac:dyDescent="0.25">
      <c r="A115" s="3" t="s">
        <v>83</v>
      </c>
      <c r="B115" s="1" t="s">
        <v>84</v>
      </c>
      <c r="C115" s="1"/>
      <c r="D115" s="1"/>
      <c r="E115" s="12">
        <f>E116</f>
        <v>4533</v>
      </c>
      <c r="F115" s="12">
        <f>F116</f>
        <v>4568</v>
      </c>
    </row>
    <row r="116" spans="1:6" s="6" customFormat="1" ht="31.5" x14ac:dyDescent="0.25">
      <c r="A116" s="5" t="s">
        <v>85</v>
      </c>
      <c r="B116" s="4" t="s">
        <v>86</v>
      </c>
      <c r="C116" s="4"/>
      <c r="D116" s="4"/>
      <c r="E116" s="11">
        <f>E117+E123+E127</f>
        <v>4533</v>
      </c>
      <c r="F116" s="11">
        <f>F117+F123+F127</f>
        <v>4568</v>
      </c>
    </row>
    <row r="117" spans="1:6" s="6" customFormat="1" ht="49.5" customHeight="1" x14ac:dyDescent="0.25">
      <c r="A117" s="5" t="s">
        <v>43</v>
      </c>
      <c r="B117" s="4" t="s">
        <v>86</v>
      </c>
      <c r="C117" s="4" t="s">
        <v>44</v>
      </c>
      <c r="D117" s="4"/>
      <c r="E117" s="11">
        <f>E118</f>
        <v>3973</v>
      </c>
      <c r="F117" s="11">
        <f>F118</f>
        <v>0</v>
      </c>
    </row>
    <row r="118" spans="1:6" s="6" customFormat="1" ht="64.5" customHeight="1" x14ac:dyDescent="0.25">
      <c r="A118" s="5" t="s">
        <v>87</v>
      </c>
      <c r="B118" s="4" t="s">
        <v>86</v>
      </c>
      <c r="C118" s="4" t="s">
        <v>88</v>
      </c>
      <c r="D118" s="4"/>
      <c r="E118" s="11">
        <f>E119</f>
        <v>3973</v>
      </c>
      <c r="F118" s="11">
        <f>F119</f>
        <v>0</v>
      </c>
    </row>
    <row r="119" spans="1:6" s="6" customFormat="1" x14ac:dyDescent="0.25">
      <c r="A119" s="5" t="s">
        <v>89</v>
      </c>
      <c r="B119" s="4" t="s">
        <v>86</v>
      </c>
      <c r="C119" s="4" t="s">
        <v>90</v>
      </c>
      <c r="D119" s="4"/>
      <c r="E119" s="11">
        <f>E120+E121+E122</f>
        <v>3973</v>
      </c>
      <c r="F119" s="11">
        <f>F120+F121+F122</f>
        <v>0</v>
      </c>
    </row>
    <row r="120" spans="1:6" s="6" customFormat="1" ht="63" x14ac:dyDescent="0.25">
      <c r="A120" s="5" t="s">
        <v>17</v>
      </c>
      <c r="B120" s="4" t="s">
        <v>86</v>
      </c>
      <c r="C120" s="4" t="s">
        <v>90</v>
      </c>
      <c r="D120" s="4" t="s">
        <v>18</v>
      </c>
      <c r="E120" s="11">
        <v>3410</v>
      </c>
      <c r="F120" s="11">
        <v>0</v>
      </c>
    </row>
    <row r="121" spans="1:6" s="6" customFormat="1" ht="31.5" x14ac:dyDescent="0.25">
      <c r="A121" s="5" t="s">
        <v>19</v>
      </c>
      <c r="B121" s="4" t="s">
        <v>86</v>
      </c>
      <c r="C121" s="4" t="s">
        <v>90</v>
      </c>
      <c r="D121" s="4" t="s">
        <v>20</v>
      </c>
      <c r="E121" s="11">
        <v>530</v>
      </c>
      <c r="F121" s="11">
        <v>0</v>
      </c>
    </row>
    <row r="122" spans="1:6" s="6" customFormat="1" x14ac:dyDescent="0.25">
      <c r="A122" s="5" t="s">
        <v>21</v>
      </c>
      <c r="B122" s="4" t="s">
        <v>86</v>
      </c>
      <c r="C122" s="4" t="s">
        <v>90</v>
      </c>
      <c r="D122" s="4" t="s">
        <v>22</v>
      </c>
      <c r="E122" s="11">
        <v>33</v>
      </c>
      <c r="F122" s="11">
        <v>0</v>
      </c>
    </row>
    <row r="123" spans="1:6" s="6" customFormat="1" ht="32.25" customHeight="1" x14ac:dyDescent="0.25">
      <c r="A123" s="5" t="s">
        <v>91</v>
      </c>
      <c r="B123" s="4" t="s">
        <v>86</v>
      </c>
      <c r="C123" s="4" t="s">
        <v>92</v>
      </c>
      <c r="D123" s="4"/>
      <c r="E123" s="11">
        <f t="shared" ref="E123:F125" si="3">E124</f>
        <v>560</v>
      </c>
      <c r="F123" s="11">
        <f t="shared" si="3"/>
        <v>0</v>
      </c>
    </row>
    <row r="124" spans="1:6" s="6" customFormat="1" ht="47.25" x14ac:dyDescent="0.25">
      <c r="A124" s="5" t="s">
        <v>93</v>
      </c>
      <c r="B124" s="4" t="s">
        <v>86</v>
      </c>
      <c r="C124" s="4" t="s">
        <v>94</v>
      </c>
      <c r="D124" s="4"/>
      <c r="E124" s="11">
        <f t="shared" si="3"/>
        <v>560</v>
      </c>
      <c r="F124" s="11">
        <f t="shared" si="3"/>
        <v>0</v>
      </c>
    </row>
    <row r="125" spans="1:6" s="6" customFormat="1" x14ac:dyDescent="0.25">
      <c r="A125" s="5" t="s">
        <v>89</v>
      </c>
      <c r="B125" s="4" t="s">
        <v>86</v>
      </c>
      <c r="C125" s="4" t="s">
        <v>95</v>
      </c>
      <c r="D125" s="4"/>
      <c r="E125" s="11">
        <f t="shared" si="3"/>
        <v>560</v>
      </c>
      <c r="F125" s="11">
        <f t="shared" si="3"/>
        <v>0</v>
      </c>
    </row>
    <row r="126" spans="1:6" s="6" customFormat="1" ht="31.5" x14ac:dyDescent="0.25">
      <c r="A126" s="5" t="s">
        <v>19</v>
      </c>
      <c r="B126" s="4" t="s">
        <v>86</v>
      </c>
      <c r="C126" s="4" t="s">
        <v>95</v>
      </c>
      <c r="D126" s="4" t="s">
        <v>20</v>
      </c>
      <c r="E126" s="11">
        <v>560</v>
      </c>
      <c r="F126" s="11">
        <v>0</v>
      </c>
    </row>
    <row r="127" spans="1:6" s="6" customFormat="1" x14ac:dyDescent="0.25">
      <c r="A127" s="5" t="s">
        <v>412</v>
      </c>
      <c r="B127" s="4" t="s">
        <v>86</v>
      </c>
      <c r="C127" s="4" t="s">
        <v>413</v>
      </c>
      <c r="D127" s="4"/>
      <c r="E127" s="11">
        <f>E128</f>
        <v>0</v>
      </c>
      <c r="F127" s="11">
        <f>F128</f>
        <v>4568</v>
      </c>
    </row>
    <row r="128" spans="1:6" s="6" customFormat="1" x14ac:dyDescent="0.25">
      <c r="A128" s="5" t="s">
        <v>89</v>
      </c>
      <c r="B128" s="4" t="s">
        <v>86</v>
      </c>
      <c r="C128" s="4" t="s">
        <v>425</v>
      </c>
      <c r="D128" s="4"/>
      <c r="E128" s="11">
        <f>E129+E130+E131</f>
        <v>0</v>
      </c>
      <c r="F128" s="11">
        <f>F129+F130+F131</f>
        <v>4568</v>
      </c>
    </row>
    <row r="129" spans="1:10" s="6" customFormat="1" ht="63" x14ac:dyDescent="0.25">
      <c r="A129" s="5" t="s">
        <v>17</v>
      </c>
      <c r="B129" s="4" t="s">
        <v>86</v>
      </c>
      <c r="C129" s="4" t="s">
        <v>425</v>
      </c>
      <c r="D129" s="4" t="s">
        <v>18</v>
      </c>
      <c r="E129" s="11">
        <v>0</v>
      </c>
      <c r="F129" s="11">
        <v>3445</v>
      </c>
    </row>
    <row r="130" spans="1:10" s="6" customFormat="1" ht="31.5" x14ac:dyDescent="0.25">
      <c r="A130" s="5" t="s">
        <v>19</v>
      </c>
      <c r="B130" s="4" t="s">
        <v>86</v>
      </c>
      <c r="C130" s="4" t="s">
        <v>425</v>
      </c>
      <c r="D130" s="4" t="s">
        <v>20</v>
      </c>
      <c r="E130" s="11">
        <v>0</v>
      </c>
      <c r="F130" s="11">
        <v>1090</v>
      </c>
    </row>
    <row r="131" spans="1:10" s="6" customFormat="1" x14ac:dyDescent="0.25">
      <c r="A131" s="5" t="s">
        <v>21</v>
      </c>
      <c r="B131" s="4" t="s">
        <v>86</v>
      </c>
      <c r="C131" s="4" t="s">
        <v>425</v>
      </c>
      <c r="D131" s="4" t="s">
        <v>22</v>
      </c>
      <c r="E131" s="11">
        <v>0</v>
      </c>
      <c r="F131" s="11">
        <v>33</v>
      </c>
    </row>
    <row r="132" spans="1:10" s="17" customFormat="1" x14ac:dyDescent="0.25">
      <c r="A132" s="3" t="s">
        <v>96</v>
      </c>
      <c r="B132" s="1" t="s">
        <v>97</v>
      </c>
      <c r="C132" s="1"/>
      <c r="D132" s="1"/>
      <c r="E132" s="12">
        <f>E133+E164+E172+E186</f>
        <v>128567.40000000001</v>
      </c>
      <c r="F132" s="12">
        <f>F133+F164+F172+F186</f>
        <v>117143.8</v>
      </c>
    </row>
    <row r="133" spans="1:10" s="6" customFormat="1" x14ac:dyDescent="0.25">
      <c r="A133" s="5" t="s">
        <v>98</v>
      </c>
      <c r="B133" s="4" t="s">
        <v>99</v>
      </c>
      <c r="C133" s="4"/>
      <c r="D133" s="4"/>
      <c r="E133" s="11">
        <f>E134+E155</f>
        <v>8756.7999999999993</v>
      </c>
      <c r="F133" s="11">
        <f>F134+F155</f>
        <v>8780.7999999999993</v>
      </c>
    </row>
    <row r="134" spans="1:10" s="6" customFormat="1" ht="63" x14ac:dyDescent="0.25">
      <c r="A134" s="5" t="s">
        <v>100</v>
      </c>
      <c r="B134" s="4" t="s">
        <v>99</v>
      </c>
      <c r="C134" s="4" t="s">
        <v>101</v>
      </c>
      <c r="D134" s="4"/>
      <c r="E134" s="11">
        <f>E135+E145+E149</f>
        <v>8756.7999999999993</v>
      </c>
      <c r="F134" s="11">
        <f>F135+F145+F149</f>
        <v>0</v>
      </c>
    </row>
    <row r="135" spans="1:10" ht="31.5" x14ac:dyDescent="0.25">
      <c r="A135" s="18" t="s">
        <v>102</v>
      </c>
      <c r="B135" s="4" t="s">
        <v>99</v>
      </c>
      <c r="C135" s="19" t="s">
        <v>103</v>
      </c>
      <c r="D135" s="19"/>
      <c r="E135" s="20">
        <f>E136+E139+E142</f>
        <v>6448</v>
      </c>
      <c r="F135" s="20">
        <f>F136+F139+F142</f>
        <v>0</v>
      </c>
      <c r="G135" s="45"/>
      <c r="H135" s="46"/>
      <c r="I135" s="47"/>
      <c r="J135" s="47"/>
    </row>
    <row r="136" spans="1:10" ht="31.5" x14ac:dyDescent="0.25">
      <c r="A136" s="5" t="s">
        <v>104</v>
      </c>
      <c r="B136" s="4" t="s">
        <v>99</v>
      </c>
      <c r="C136" s="4" t="s">
        <v>105</v>
      </c>
      <c r="D136" s="4"/>
      <c r="E136" s="11">
        <f>E137</f>
        <v>2600</v>
      </c>
      <c r="F136" s="11">
        <f>F137</f>
        <v>0</v>
      </c>
      <c r="G136" s="45"/>
      <c r="H136" s="46"/>
      <c r="I136" s="48"/>
      <c r="J136" s="48"/>
    </row>
    <row r="137" spans="1:10" x14ac:dyDescent="0.25">
      <c r="A137" s="5" t="s">
        <v>106</v>
      </c>
      <c r="B137" s="4" t="s">
        <v>99</v>
      </c>
      <c r="C137" s="4" t="s">
        <v>107</v>
      </c>
      <c r="D137" s="4"/>
      <c r="E137" s="11">
        <f>E138</f>
        <v>2600</v>
      </c>
      <c r="F137" s="11">
        <f>F138</f>
        <v>0</v>
      </c>
      <c r="G137" s="45"/>
      <c r="H137" s="46"/>
      <c r="I137" s="48"/>
      <c r="J137" s="48"/>
    </row>
    <row r="138" spans="1:10" x14ac:dyDescent="0.25">
      <c r="A138" s="5" t="s">
        <v>21</v>
      </c>
      <c r="B138" s="4" t="s">
        <v>99</v>
      </c>
      <c r="C138" s="4" t="s">
        <v>107</v>
      </c>
      <c r="D138" s="4" t="s">
        <v>22</v>
      </c>
      <c r="E138" s="11">
        <v>2600</v>
      </c>
      <c r="F138" s="11">
        <v>0</v>
      </c>
      <c r="G138" s="45"/>
      <c r="H138" s="46"/>
      <c r="I138" s="48"/>
      <c r="J138" s="48"/>
    </row>
    <row r="139" spans="1:10" ht="33.75" customHeight="1" x14ac:dyDescent="0.25">
      <c r="A139" s="5" t="s">
        <v>108</v>
      </c>
      <c r="B139" s="4" t="s">
        <v>99</v>
      </c>
      <c r="C139" s="4" t="s">
        <v>109</v>
      </c>
      <c r="D139" s="4"/>
      <c r="E139" s="11">
        <f>E140</f>
        <v>2848</v>
      </c>
      <c r="F139" s="11">
        <f>F140</f>
        <v>0</v>
      </c>
      <c r="G139" s="45"/>
      <c r="H139" s="46"/>
      <c r="I139" s="48"/>
      <c r="J139" s="48"/>
    </row>
    <row r="140" spans="1:10" ht="31.5" x14ac:dyDescent="0.25">
      <c r="A140" s="5" t="s">
        <v>110</v>
      </c>
      <c r="B140" s="4" t="s">
        <v>99</v>
      </c>
      <c r="C140" s="4" t="s">
        <v>111</v>
      </c>
      <c r="D140" s="4"/>
      <c r="E140" s="11">
        <f>E141</f>
        <v>2848</v>
      </c>
      <c r="F140" s="11">
        <f>F141</f>
        <v>0</v>
      </c>
      <c r="G140" s="45"/>
      <c r="H140" s="46"/>
      <c r="I140" s="48"/>
      <c r="J140" s="48"/>
    </row>
    <row r="141" spans="1:10" ht="31.5" x14ac:dyDescent="0.25">
      <c r="A141" s="5" t="s">
        <v>112</v>
      </c>
      <c r="B141" s="4" t="s">
        <v>99</v>
      </c>
      <c r="C141" s="4" t="s">
        <v>111</v>
      </c>
      <c r="D141" s="4" t="s">
        <v>113</v>
      </c>
      <c r="E141" s="11">
        <v>2848</v>
      </c>
      <c r="F141" s="11">
        <v>0</v>
      </c>
      <c r="G141" s="45"/>
      <c r="H141" s="46"/>
      <c r="I141" s="48"/>
      <c r="J141" s="48"/>
    </row>
    <row r="142" spans="1:10" ht="66.75" customHeight="1" x14ac:dyDescent="0.25">
      <c r="A142" s="5" t="s">
        <v>114</v>
      </c>
      <c r="B142" s="4" t="s">
        <v>99</v>
      </c>
      <c r="C142" s="4" t="s">
        <v>115</v>
      </c>
      <c r="D142" s="4"/>
      <c r="E142" s="11">
        <f>E143</f>
        <v>1000</v>
      </c>
      <c r="F142" s="11">
        <f>F143</f>
        <v>0</v>
      </c>
      <c r="G142" s="45"/>
      <c r="H142" s="46"/>
      <c r="I142" s="48"/>
      <c r="J142" s="48"/>
    </row>
    <row r="143" spans="1:10" x14ac:dyDescent="0.25">
      <c r="A143" s="5" t="s">
        <v>106</v>
      </c>
      <c r="B143" s="4" t="s">
        <v>99</v>
      </c>
      <c r="C143" s="4" t="s">
        <v>116</v>
      </c>
      <c r="D143" s="4"/>
      <c r="E143" s="11">
        <f>E144</f>
        <v>1000</v>
      </c>
      <c r="F143" s="11">
        <f>F144</f>
        <v>0</v>
      </c>
      <c r="G143" s="45"/>
      <c r="H143" s="46"/>
      <c r="I143" s="48"/>
      <c r="J143" s="48"/>
    </row>
    <row r="144" spans="1:10" ht="31.5" x14ac:dyDescent="0.25">
      <c r="A144" s="5" t="s">
        <v>19</v>
      </c>
      <c r="B144" s="4" t="s">
        <v>99</v>
      </c>
      <c r="C144" s="4" t="s">
        <v>116</v>
      </c>
      <c r="D144" s="4" t="s">
        <v>20</v>
      </c>
      <c r="E144" s="11">
        <v>1000</v>
      </c>
      <c r="F144" s="11">
        <v>0</v>
      </c>
      <c r="G144" s="45"/>
      <c r="H144" s="46"/>
      <c r="I144" s="48"/>
      <c r="J144" s="48"/>
    </row>
    <row r="145" spans="1:10" s="52" customFormat="1" x14ac:dyDescent="0.25">
      <c r="A145" s="18" t="s">
        <v>117</v>
      </c>
      <c r="B145" s="19" t="s">
        <v>99</v>
      </c>
      <c r="C145" s="19" t="s">
        <v>118</v>
      </c>
      <c r="D145" s="19"/>
      <c r="E145" s="20">
        <f t="shared" ref="E145:F147" si="4">E146</f>
        <v>500</v>
      </c>
      <c r="F145" s="20">
        <f t="shared" si="4"/>
        <v>0</v>
      </c>
      <c r="G145" s="49"/>
      <c r="H145" s="50"/>
      <c r="I145" s="51"/>
      <c r="J145" s="51"/>
    </row>
    <row r="146" spans="1:10" ht="31.5" x14ac:dyDescent="0.25">
      <c r="A146" s="5" t="s">
        <v>119</v>
      </c>
      <c r="B146" s="4" t="s">
        <v>99</v>
      </c>
      <c r="C146" s="4" t="s">
        <v>120</v>
      </c>
      <c r="D146" s="4"/>
      <c r="E146" s="11">
        <f t="shared" si="4"/>
        <v>500</v>
      </c>
      <c r="F146" s="11">
        <f t="shared" si="4"/>
        <v>0</v>
      </c>
      <c r="G146" s="45"/>
      <c r="H146" s="46"/>
      <c r="I146" s="48"/>
      <c r="J146" s="48"/>
    </row>
    <row r="147" spans="1:10" x14ac:dyDescent="0.25">
      <c r="A147" s="5" t="s">
        <v>106</v>
      </c>
      <c r="B147" s="4" t="s">
        <v>99</v>
      </c>
      <c r="C147" s="4" t="s">
        <v>121</v>
      </c>
      <c r="D147" s="4"/>
      <c r="E147" s="11">
        <f t="shared" si="4"/>
        <v>500</v>
      </c>
      <c r="F147" s="11">
        <f t="shared" si="4"/>
        <v>0</v>
      </c>
      <c r="G147" s="45"/>
      <c r="H147" s="46"/>
      <c r="I147" s="48"/>
      <c r="J147" s="48"/>
    </row>
    <row r="148" spans="1:10" x14ac:dyDescent="0.25">
      <c r="A148" s="5" t="s">
        <v>21</v>
      </c>
      <c r="B148" s="4" t="s">
        <v>99</v>
      </c>
      <c r="C148" s="4" t="s">
        <v>121</v>
      </c>
      <c r="D148" s="4" t="s">
        <v>22</v>
      </c>
      <c r="E148" s="11">
        <v>500</v>
      </c>
      <c r="F148" s="11">
        <v>0</v>
      </c>
      <c r="G148" s="45"/>
      <c r="H148" s="46"/>
      <c r="I148" s="48"/>
      <c r="J148" s="48"/>
    </row>
    <row r="149" spans="1:10" ht="31.5" x14ac:dyDescent="0.25">
      <c r="A149" s="18" t="s">
        <v>122</v>
      </c>
      <c r="B149" s="19" t="s">
        <v>99</v>
      </c>
      <c r="C149" s="19" t="s">
        <v>123</v>
      </c>
      <c r="D149" s="19"/>
      <c r="E149" s="20">
        <f>E150</f>
        <v>1808.8000000000002</v>
      </c>
      <c r="F149" s="20">
        <f>F150</f>
        <v>0</v>
      </c>
      <c r="G149" s="45"/>
      <c r="H149" s="46"/>
      <c r="I149" s="48"/>
      <c r="J149" s="48"/>
    </row>
    <row r="150" spans="1:10" ht="31.5" x14ac:dyDescent="0.25">
      <c r="A150" s="5" t="s">
        <v>124</v>
      </c>
      <c r="B150" s="4" t="s">
        <v>99</v>
      </c>
      <c r="C150" s="4" t="s">
        <v>125</v>
      </c>
      <c r="D150" s="4"/>
      <c r="E150" s="11">
        <f>E151+E153</f>
        <v>1808.8000000000002</v>
      </c>
      <c r="F150" s="11">
        <f>F151+F153</f>
        <v>0</v>
      </c>
      <c r="G150" s="45"/>
      <c r="H150" s="46"/>
      <c r="I150" s="48"/>
      <c r="J150" s="48"/>
    </row>
    <row r="151" spans="1:10" ht="47.25" x14ac:dyDescent="0.25">
      <c r="A151" s="5" t="s">
        <v>126</v>
      </c>
      <c r="B151" s="4" t="s">
        <v>99</v>
      </c>
      <c r="C151" s="4" t="s">
        <v>127</v>
      </c>
      <c r="D151" s="4"/>
      <c r="E151" s="11">
        <f>E152</f>
        <v>672.4</v>
      </c>
      <c r="F151" s="11">
        <f>F152</f>
        <v>0</v>
      </c>
      <c r="G151" s="45"/>
      <c r="H151" s="46"/>
      <c r="I151" s="48"/>
      <c r="J151" s="48"/>
    </row>
    <row r="152" spans="1:10" ht="31.5" x14ac:dyDescent="0.25">
      <c r="A152" s="5" t="s">
        <v>19</v>
      </c>
      <c r="B152" s="4" t="s">
        <v>99</v>
      </c>
      <c r="C152" s="4" t="s">
        <v>127</v>
      </c>
      <c r="D152" s="4" t="s">
        <v>20</v>
      </c>
      <c r="E152" s="11">
        <v>672.4</v>
      </c>
      <c r="F152" s="11">
        <v>0</v>
      </c>
      <c r="G152" s="45"/>
      <c r="H152" s="46"/>
      <c r="I152" s="48"/>
      <c r="J152" s="48"/>
    </row>
    <row r="153" spans="1:10" ht="47.25" x14ac:dyDescent="0.25">
      <c r="A153" s="5" t="s">
        <v>128</v>
      </c>
      <c r="B153" s="4" t="s">
        <v>99</v>
      </c>
      <c r="C153" s="4" t="s">
        <v>129</v>
      </c>
      <c r="D153" s="4"/>
      <c r="E153" s="11">
        <f>E154</f>
        <v>1136.4000000000001</v>
      </c>
      <c r="F153" s="11">
        <f>F154</f>
        <v>0</v>
      </c>
      <c r="G153" s="45"/>
      <c r="H153" s="46"/>
      <c r="I153" s="48"/>
      <c r="J153" s="48"/>
    </row>
    <row r="154" spans="1:10" ht="31.5" x14ac:dyDescent="0.25">
      <c r="A154" s="5" t="s">
        <v>19</v>
      </c>
      <c r="B154" s="4" t="s">
        <v>99</v>
      </c>
      <c r="C154" s="4" t="s">
        <v>129</v>
      </c>
      <c r="D154" s="4" t="s">
        <v>20</v>
      </c>
      <c r="E154" s="11">
        <v>1136.4000000000001</v>
      </c>
      <c r="F154" s="11">
        <v>0</v>
      </c>
      <c r="G154" s="45"/>
      <c r="H154" s="46"/>
      <c r="I154" s="48"/>
      <c r="J154" s="48"/>
    </row>
    <row r="155" spans="1:10" x14ac:dyDescent="0.25">
      <c r="A155" s="5" t="s">
        <v>412</v>
      </c>
      <c r="B155" s="4" t="s">
        <v>99</v>
      </c>
      <c r="C155" s="4" t="s">
        <v>413</v>
      </c>
      <c r="D155" s="4"/>
      <c r="E155" s="11">
        <f>E156+E158+E160+E162</f>
        <v>0</v>
      </c>
      <c r="F155" s="11">
        <f>F156+F158+F160+F162</f>
        <v>8780.7999999999993</v>
      </c>
      <c r="G155" s="45"/>
      <c r="H155" s="46"/>
      <c r="I155" s="48"/>
      <c r="J155" s="48"/>
    </row>
    <row r="156" spans="1:10" ht="31.5" x14ac:dyDescent="0.25">
      <c r="A156" s="5" t="s">
        <v>110</v>
      </c>
      <c r="B156" s="4" t="s">
        <v>99</v>
      </c>
      <c r="C156" s="4" t="s">
        <v>426</v>
      </c>
      <c r="D156" s="4"/>
      <c r="E156" s="11">
        <f>E157</f>
        <v>0</v>
      </c>
      <c r="F156" s="11">
        <f>F157</f>
        <v>2872</v>
      </c>
      <c r="G156" s="45"/>
      <c r="H156" s="46"/>
      <c r="I156" s="48"/>
      <c r="J156" s="48"/>
    </row>
    <row r="157" spans="1:10" ht="31.5" x14ac:dyDescent="0.25">
      <c r="A157" s="5" t="s">
        <v>112</v>
      </c>
      <c r="B157" s="4" t="s">
        <v>99</v>
      </c>
      <c r="C157" s="4" t="s">
        <v>426</v>
      </c>
      <c r="D157" s="4" t="s">
        <v>113</v>
      </c>
      <c r="E157" s="11">
        <v>0</v>
      </c>
      <c r="F157" s="11">
        <v>2872</v>
      </c>
      <c r="G157" s="45"/>
      <c r="H157" s="46"/>
      <c r="I157" s="48"/>
      <c r="J157" s="48"/>
    </row>
    <row r="158" spans="1:10" x14ac:dyDescent="0.25">
      <c r="A158" s="5" t="s">
        <v>106</v>
      </c>
      <c r="B158" s="4" t="s">
        <v>99</v>
      </c>
      <c r="C158" s="4" t="s">
        <v>427</v>
      </c>
      <c r="D158" s="4"/>
      <c r="E158" s="11">
        <f>E159</f>
        <v>0</v>
      </c>
      <c r="F158" s="11">
        <f>F159</f>
        <v>4100</v>
      </c>
      <c r="G158" s="45"/>
      <c r="H158" s="46"/>
      <c r="I158" s="48"/>
      <c r="J158" s="48"/>
    </row>
    <row r="159" spans="1:10" x14ac:dyDescent="0.25">
      <c r="A159" s="5" t="s">
        <v>21</v>
      </c>
      <c r="B159" s="4" t="s">
        <v>99</v>
      </c>
      <c r="C159" s="4" t="s">
        <v>427</v>
      </c>
      <c r="D159" s="4" t="s">
        <v>22</v>
      </c>
      <c r="E159" s="11">
        <v>0</v>
      </c>
      <c r="F159" s="11">
        <v>4100</v>
      </c>
      <c r="G159" s="45"/>
      <c r="H159" s="46"/>
      <c r="I159" s="48"/>
      <c r="J159" s="48"/>
    </row>
    <row r="160" spans="1:10" ht="47.25" x14ac:dyDescent="0.25">
      <c r="A160" s="5" t="s">
        <v>126</v>
      </c>
      <c r="B160" s="4" t="s">
        <v>99</v>
      </c>
      <c r="C160" s="4" t="s">
        <v>428</v>
      </c>
      <c r="D160" s="4"/>
      <c r="E160" s="11">
        <f>E161</f>
        <v>0</v>
      </c>
      <c r="F160" s="11">
        <f>F161</f>
        <v>672.4</v>
      </c>
      <c r="G160" s="45"/>
      <c r="H160" s="46"/>
      <c r="I160" s="48"/>
      <c r="J160" s="48"/>
    </row>
    <row r="161" spans="1:10" ht="31.5" x14ac:dyDescent="0.25">
      <c r="A161" s="5" t="s">
        <v>19</v>
      </c>
      <c r="B161" s="4" t="s">
        <v>99</v>
      </c>
      <c r="C161" s="4" t="s">
        <v>428</v>
      </c>
      <c r="D161" s="4" t="s">
        <v>20</v>
      </c>
      <c r="E161" s="11">
        <v>0</v>
      </c>
      <c r="F161" s="11">
        <v>672.4</v>
      </c>
      <c r="G161" s="45"/>
      <c r="H161" s="46"/>
      <c r="I161" s="48"/>
      <c r="J161" s="48"/>
    </row>
    <row r="162" spans="1:10" ht="47.25" x14ac:dyDescent="0.25">
      <c r="A162" s="5" t="s">
        <v>128</v>
      </c>
      <c r="B162" s="4" t="s">
        <v>99</v>
      </c>
      <c r="C162" s="4" t="s">
        <v>429</v>
      </c>
      <c r="D162" s="4"/>
      <c r="E162" s="11">
        <f>E163</f>
        <v>0</v>
      </c>
      <c r="F162" s="11">
        <f>F163</f>
        <v>1136.4000000000001</v>
      </c>
      <c r="G162" s="45"/>
      <c r="H162" s="46"/>
      <c r="I162" s="48"/>
      <c r="J162" s="48"/>
    </row>
    <row r="163" spans="1:10" ht="31.5" x14ac:dyDescent="0.25">
      <c r="A163" s="5" t="s">
        <v>19</v>
      </c>
      <c r="B163" s="4" t="s">
        <v>99</v>
      </c>
      <c r="C163" s="4" t="s">
        <v>429</v>
      </c>
      <c r="D163" s="4" t="s">
        <v>20</v>
      </c>
      <c r="E163" s="11">
        <v>0</v>
      </c>
      <c r="F163" s="11">
        <v>1136.4000000000001</v>
      </c>
      <c r="G163" s="45"/>
      <c r="H163" s="46"/>
      <c r="I163" s="48"/>
      <c r="J163" s="48"/>
    </row>
    <row r="164" spans="1:10" s="6" customFormat="1" x14ac:dyDescent="0.25">
      <c r="A164" s="5" t="s">
        <v>130</v>
      </c>
      <c r="B164" s="4" t="s">
        <v>131</v>
      </c>
      <c r="C164" s="21"/>
      <c r="D164" s="21"/>
      <c r="E164" s="11">
        <f t="shared" ref="E164:F167" si="5">E165</f>
        <v>310</v>
      </c>
      <c r="F164" s="11">
        <f>F169</f>
        <v>310</v>
      </c>
    </row>
    <row r="165" spans="1:10" s="6" customFormat="1" ht="47.25" x14ac:dyDescent="0.25">
      <c r="A165" s="5" t="s">
        <v>132</v>
      </c>
      <c r="B165" s="4" t="s">
        <v>131</v>
      </c>
      <c r="C165" s="10" t="s">
        <v>133</v>
      </c>
      <c r="D165" s="10"/>
      <c r="E165" s="11">
        <f t="shared" si="5"/>
        <v>310</v>
      </c>
      <c r="F165" s="11">
        <f t="shared" si="5"/>
        <v>0</v>
      </c>
    </row>
    <row r="166" spans="1:10" s="6" customFormat="1" ht="31.5" x14ac:dyDescent="0.25">
      <c r="A166" s="5" t="s">
        <v>134</v>
      </c>
      <c r="B166" s="4" t="s">
        <v>131</v>
      </c>
      <c r="C166" s="10" t="s">
        <v>135</v>
      </c>
      <c r="D166" s="10"/>
      <c r="E166" s="11">
        <f t="shared" si="5"/>
        <v>310</v>
      </c>
      <c r="F166" s="11">
        <f t="shared" si="5"/>
        <v>0</v>
      </c>
    </row>
    <row r="167" spans="1:10" s="6" customFormat="1" x14ac:dyDescent="0.25">
      <c r="A167" s="5" t="s">
        <v>136</v>
      </c>
      <c r="B167" s="4" t="s">
        <v>131</v>
      </c>
      <c r="C167" s="10" t="s">
        <v>137</v>
      </c>
      <c r="D167" s="21"/>
      <c r="E167" s="11">
        <f t="shared" si="5"/>
        <v>310</v>
      </c>
      <c r="F167" s="11">
        <f t="shared" si="5"/>
        <v>0</v>
      </c>
    </row>
    <row r="168" spans="1:10" s="6" customFormat="1" ht="31.5" x14ac:dyDescent="0.25">
      <c r="A168" s="5" t="s">
        <v>19</v>
      </c>
      <c r="B168" s="4" t="s">
        <v>131</v>
      </c>
      <c r="C168" s="10" t="s">
        <v>137</v>
      </c>
      <c r="D168" s="4" t="s">
        <v>20</v>
      </c>
      <c r="E168" s="11">
        <v>310</v>
      </c>
      <c r="F168" s="11">
        <v>0</v>
      </c>
    </row>
    <row r="169" spans="1:10" s="6" customFormat="1" x14ac:dyDescent="0.25">
      <c r="A169" s="5" t="s">
        <v>412</v>
      </c>
      <c r="B169" s="4" t="s">
        <v>131</v>
      </c>
      <c r="C169" s="10" t="s">
        <v>413</v>
      </c>
      <c r="D169" s="4"/>
      <c r="E169" s="11">
        <f>E170</f>
        <v>0</v>
      </c>
      <c r="F169" s="11">
        <f>F170</f>
        <v>310</v>
      </c>
    </row>
    <row r="170" spans="1:10" s="6" customFormat="1" x14ac:dyDescent="0.25">
      <c r="A170" s="5" t="s">
        <v>136</v>
      </c>
      <c r="B170" s="4" t="s">
        <v>131</v>
      </c>
      <c r="C170" s="10" t="s">
        <v>430</v>
      </c>
      <c r="D170" s="21"/>
      <c r="E170" s="11">
        <f>E171</f>
        <v>0</v>
      </c>
      <c r="F170" s="11">
        <f>F171</f>
        <v>310</v>
      </c>
    </row>
    <row r="171" spans="1:10" s="6" customFormat="1" ht="31.5" x14ac:dyDescent="0.25">
      <c r="A171" s="5" t="s">
        <v>19</v>
      </c>
      <c r="B171" s="4" t="s">
        <v>131</v>
      </c>
      <c r="C171" s="10" t="s">
        <v>430</v>
      </c>
      <c r="D171" s="4" t="s">
        <v>20</v>
      </c>
      <c r="E171" s="11">
        <v>0</v>
      </c>
      <c r="F171" s="11">
        <v>310</v>
      </c>
    </row>
    <row r="172" spans="1:10" s="6" customFormat="1" x14ac:dyDescent="0.25">
      <c r="A172" s="5" t="s">
        <v>138</v>
      </c>
      <c r="B172" s="4" t="s">
        <v>139</v>
      </c>
      <c r="C172" s="10"/>
      <c r="D172" s="4"/>
      <c r="E172" s="11">
        <f>E173+E180</f>
        <v>106859.8</v>
      </c>
      <c r="F172" s="11">
        <f>F173+F180</f>
        <v>96833</v>
      </c>
    </row>
    <row r="173" spans="1:10" s="6" customFormat="1" ht="47.25" x14ac:dyDescent="0.25">
      <c r="A173" s="5" t="s">
        <v>132</v>
      </c>
      <c r="B173" s="4" t="s">
        <v>139</v>
      </c>
      <c r="C173" s="10" t="s">
        <v>133</v>
      </c>
      <c r="D173" s="4"/>
      <c r="E173" s="11">
        <f>E174</f>
        <v>106859.8</v>
      </c>
      <c r="F173" s="11">
        <f>F174</f>
        <v>0</v>
      </c>
    </row>
    <row r="174" spans="1:10" s="6" customFormat="1" ht="31.5" x14ac:dyDescent="0.25">
      <c r="A174" s="5" t="s">
        <v>140</v>
      </c>
      <c r="B174" s="4" t="s">
        <v>139</v>
      </c>
      <c r="C174" s="10" t="s">
        <v>141</v>
      </c>
      <c r="D174" s="4"/>
      <c r="E174" s="11">
        <f>E175+E178</f>
        <v>106859.8</v>
      </c>
      <c r="F174" s="11">
        <f>F175+F178</f>
        <v>0</v>
      </c>
    </row>
    <row r="175" spans="1:10" s="6" customFormat="1" x14ac:dyDescent="0.25">
      <c r="A175" s="5" t="s">
        <v>142</v>
      </c>
      <c r="B175" s="4" t="s">
        <v>139</v>
      </c>
      <c r="C175" s="4" t="s">
        <v>143</v>
      </c>
      <c r="D175" s="4"/>
      <c r="E175" s="11">
        <f>E176+E177</f>
        <v>51597.8</v>
      </c>
      <c r="F175" s="11">
        <f>F176+F177</f>
        <v>0</v>
      </c>
    </row>
    <row r="176" spans="1:10" s="6" customFormat="1" ht="31.5" x14ac:dyDescent="0.25">
      <c r="A176" s="5" t="s">
        <v>19</v>
      </c>
      <c r="B176" s="4" t="s">
        <v>139</v>
      </c>
      <c r="C176" s="4" t="s">
        <v>143</v>
      </c>
      <c r="D176" s="4" t="s">
        <v>20</v>
      </c>
      <c r="E176" s="11">
        <v>46607.8</v>
      </c>
      <c r="F176" s="11">
        <v>0</v>
      </c>
    </row>
    <row r="177" spans="1:6" s="6" customFormat="1" x14ac:dyDescent="0.25">
      <c r="A177" s="5" t="s">
        <v>81</v>
      </c>
      <c r="B177" s="4" t="s">
        <v>139</v>
      </c>
      <c r="C177" s="4" t="s">
        <v>143</v>
      </c>
      <c r="D177" s="4" t="s">
        <v>82</v>
      </c>
      <c r="E177" s="11">
        <v>4990</v>
      </c>
      <c r="F177" s="11">
        <v>0</v>
      </c>
    </row>
    <row r="178" spans="1:6" s="6" customFormat="1" ht="47.25" x14ac:dyDescent="0.25">
      <c r="A178" s="5" t="s">
        <v>145</v>
      </c>
      <c r="B178" s="4" t="s">
        <v>139</v>
      </c>
      <c r="C178" s="4" t="s">
        <v>146</v>
      </c>
      <c r="D178" s="4"/>
      <c r="E178" s="11">
        <f>E179</f>
        <v>55262</v>
      </c>
      <c r="F178" s="11">
        <f>F179</f>
        <v>0</v>
      </c>
    </row>
    <row r="179" spans="1:6" s="6" customFormat="1" ht="31.5" x14ac:dyDescent="0.25">
      <c r="A179" s="5" t="s">
        <v>19</v>
      </c>
      <c r="B179" s="4" t="s">
        <v>139</v>
      </c>
      <c r="C179" s="4" t="s">
        <v>146</v>
      </c>
      <c r="D179" s="4" t="s">
        <v>20</v>
      </c>
      <c r="E179" s="11">
        <v>55262</v>
      </c>
      <c r="F179" s="11">
        <v>0</v>
      </c>
    </row>
    <row r="180" spans="1:6" s="6" customFormat="1" x14ac:dyDescent="0.25">
      <c r="A180" s="5" t="s">
        <v>412</v>
      </c>
      <c r="B180" s="4" t="s">
        <v>139</v>
      </c>
      <c r="C180" s="4" t="s">
        <v>413</v>
      </c>
      <c r="D180" s="4"/>
      <c r="E180" s="11">
        <f>E181+E184</f>
        <v>0</v>
      </c>
      <c r="F180" s="11">
        <f>F181+F184</f>
        <v>96833</v>
      </c>
    </row>
    <row r="181" spans="1:6" s="6" customFormat="1" x14ac:dyDescent="0.25">
      <c r="A181" s="5" t="s">
        <v>142</v>
      </c>
      <c r="B181" s="4" t="s">
        <v>139</v>
      </c>
      <c r="C181" s="4" t="s">
        <v>431</v>
      </c>
      <c r="D181" s="4"/>
      <c r="E181" s="11">
        <f>E182+E183</f>
        <v>0</v>
      </c>
      <c r="F181" s="11">
        <f>F182+F183</f>
        <v>40555</v>
      </c>
    </row>
    <row r="182" spans="1:6" s="6" customFormat="1" ht="31.5" x14ac:dyDescent="0.25">
      <c r="A182" s="5" t="s">
        <v>19</v>
      </c>
      <c r="B182" s="4" t="s">
        <v>139</v>
      </c>
      <c r="C182" s="4" t="s">
        <v>431</v>
      </c>
      <c r="D182" s="4" t="s">
        <v>20</v>
      </c>
      <c r="E182" s="11">
        <v>0</v>
      </c>
      <c r="F182" s="11">
        <v>35565</v>
      </c>
    </row>
    <row r="183" spans="1:6" s="6" customFormat="1" x14ac:dyDescent="0.25">
      <c r="A183" s="5" t="s">
        <v>81</v>
      </c>
      <c r="B183" s="4" t="s">
        <v>139</v>
      </c>
      <c r="C183" s="4" t="s">
        <v>431</v>
      </c>
      <c r="D183" s="4" t="s">
        <v>82</v>
      </c>
      <c r="E183" s="11">
        <v>0</v>
      </c>
      <c r="F183" s="11">
        <v>4990</v>
      </c>
    </row>
    <row r="184" spans="1:6" s="6" customFormat="1" ht="47.25" x14ac:dyDescent="0.25">
      <c r="A184" s="5" t="s">
        <v>145</v>
      </c>
      <c r="B184" s="4" t="s">
        <v>139</v>
      </c>
      <c r="C184" s="4" t="s">
        <v>432</v>
      </c>
      <c r="D184" s="4"/>
      <c r="E184" s="11">
        <f>E185</f>
        <v>0</v>
      </c>
      <c r="F184" s="11">
        <f>F185</f>
        <v>56278</v>
      </c>
    </row>
    <row r="185" spans="1:6" s="6" customFormat="1" ht="31.5" x14ac:dyDescent="0.25">
      <c r="A185" s="5" t="s">
        <v>19</v>
      </c>
      <c r="B185" s="4" t="s">
        <v>139</v>
      </c>
      <c r="C185" s="4" t="s">
        <v>432</v>
      </c>
      <c r="D185" s="4" t="s">
        <v>20</v>
      </c>
      <c r="E185" s="11">
        <v>0</v>
      </c>
      <c r="F185" s="11">
        <v>56278</v>
      </c>
    </row>
    <row r="186" spans="1:6" s="6" customFormat="1" x14ac:dyDescent="0.25">
      <c r="A186" s="5" t="s">
        <v>147</v>
      </c>
      <c r="B186" s="4" t="s">
        <v>148</v>
      </c>
      <c r="C186" s="4"/>
      <c r="D186" s="4"/>
      <c r="E186" s="11">
        <f>E187+E191+E202</f>
        <v>12640.8</v>
      </c>
      <c r="F186" s="11">
        <f>F187+F191+F202</f>
        <v>11220</v>
      </c>
    </row>
    <row r="187" spans="1:6" s="6" customFormat="1" ht="47.25" x14ac:dyDescent="0.25">
      <c r="A187" s="5" t="s">
        <v>149</v>
      </c>
      <c r="B187" s="4" t="s">
        <v>148</v>
      </c>
      <c r="C187" s="4" t="s">
        <v>150</v>
      </c>
      <c r="D187" s="4"/>
      <c r="E187" s="11">
        <f t="shared" ref="E187:F189" si="6">E188</f>
        <v>2400</v>
      </c>
      <c r="F187" s="11">
        <f t="shared" si="6"/>
        <v>0</v>
      </c>
    </row>
    <row r="188" spans="1:6" s="6" customFormat="1" ht="47.25" x14ac:dyDescent="0.25">
      <c r="A188" s="5" t="s">
        <v>151</v>
      </c>
      <c r="B188" s="4" t="s">
        <v>148</v>
      </c>
      <c r="C188" s="4" t="s">
        <v>152</v>
      </c>
      <c r="D188" s="4"/>
      <c r="E188" s="11">
        <f t="shared" si="6"/>
        <v>2400</v>
      </c>
      <c r="F188" s="11">
        <f t="shared" si="6"/>
        <v>0</v>
      </c>
    </row>
    <row r="189" spans="1:6" s="6" customFormat="1" x14ac:dyDescent="0.25">
      <c r="A189" s="5" t="s">
        <v>153</v>
      </c>
      <c r="B189" s="4" t="s">
        <v>148</v>
      </c>
      <c r="C189" s="4" t="s">
        <v>154</v>
      </c>
      <c r="D189" s="4"/>
      <c r="E189" s="11">
        <f t="shared" si="6"/>
        <v>2400</v>
      </c>
      <c r="F189" s="11">
        <f t="shared" si="6"/>
        <v>0</v>
      </c>
    </row>
    <row r="190" spans="1:6" s="6" customFormat="1" x14ac:dyDescent="0.25">
      <c r="A190" s="5" t="s">
        <v>21</v>
      </c>
      <c r="B190" s="4" t="s">
        <v>148</v>
      </c>
      <c r="C190" s="4" t="s">
        <v>154</v>
      </c>
      <c r="D190" s="4" t="s">
        <v>22</v>
      </c>
      <c r="E190" s="11">
        <v>2400</v>
      </c>
      <c r="F190" s="11">
        <v>0</v>
      </c>
    </row>
    <row r="191" spans="1:6" s="6" customFormat="1" ht="63" x14ac:dyDescent="0.25">
      <c r="A191" s="5" t="s">
        <v>67</v>
      </c>
      <c r="B191" s="4" t="s">
        <v>148</v>
      </c>
      <c r="C191" s="4" t="s">
        <v>68</v>
      </c>
      <c r="D191" s="2"/>
      <c r="E191" s="11">
        <f>E192+E199</f>
        <v>10240.799999999999</v>
      </c>
      <c r="F191" s="11">
        <f>F192+F199</f>
        <v>0</v>
      </c>
    </row>
    <row r="192" spans="1:6" s="6" customFormat="1" ht="31.5" x14ac:dyDescent="0.25">
      <c r="A192" s="5" t="s">
        <v>155</v>
      </c>
      <c r="B192" s="4" t="s">
        <v>148</v>
      </c>
      <c r="C192" s="4" t="s">
        <v>156</v>
      </c>
      <c r="D192" s="2"/>
      <c r="E192" s="11">
        <f>E193+E197+E195</f>
        <v>3240.8</v>
      </c>
      <c r="F192" s="11">
        <f>F193+F197</f>
        <v>0</v>
      </c>
    </row>
    <row r="193" spans="1:6" s="6" customFormat="1" ht="47.25" x14ac:dyDescent="0.25">
      <c r="A193" s="5" t="s">
        <v>159</v>
      </c>
      <c r="B193" s="4" t="s">
        <v>148</v>
      </c>
      <c r="C193" s="4" t="s">
        <v>160</v>
      </c>
      <c r="D193" s="4"/>
      <c r="E193" s="11">
        <f>E194</f>
        <v>320</v>
      </c>
      <c r="F193" s="11">
        <f>F194</f>
        <v>0</v>
      </c>
    </row>
    <row r="194" spans="1:6" s="6" customFormat="1" ht="31.5" x14ac:dyDescent="0.25">
      <c r="A194" s="5" t="s">
        <v>19</v>
      </c>
      <c r="B194" s="4" t="s">
        <v>148</v>
      </c>
      <c r="C194" s="4" t="s">
        <v>160</v>
      </c>
      <c r="D194" s="4" t="s">
        <v>20</v>
      </c>
      <c r="E194" s="11">
        <v>320</v>
      </c>
      <c r="F194" s="11">
        <v>0</v>
      </c>
    </row>
    <row r="195" spans="1:6" s="6" customFormat="1" x14ac:dyDescent="0.25">
      <c r="A195" s="5" t="s">
        <v>433</v>
      </c>
      <c r="B195" s="4" t="s">
        <v>148</v>
      </c>
      <c r="C195" s="4" t="s">
        <v>434</v>
      </c>
      <c r="D195" s="4"/>
      <c r="E195" s="11">
        <f>E196</f>
        <v>1420.8</v>
      </c>
      <c r="F195" s="11">
        <v>0</v>
      </c>
    </row>
    <row r="196" spans="1:6" s="6" customFormat="1" ht="31.5" x14ac:dyDescent="0.25">
      <c r="A196" s="5" t="s">
        <v>19</v>
      </c>
      <c r="B196" s="4" t="s">
        <v>148</v>
      </c>
      <c r="C196" s="4" t="s">
        <v>434</v>
      </c>
      <c r="D196" s="4" t="s">
        <v>20</v>
      </c>
      <c r="E196" s="11">
        <v>1420.8</v>
      </c>
      <c r="F196" s="11">
        <v>0</v>
      </c>
    </row>
    <row r="197" spans="1:6" s="6" customFormat="1" x14ac:dyDescent="0.25">
      <c r="A197" s="5" t="s">
        <v>157</v>
      </c>
      <c r="B197" s="4" t="s">
        <v>148</v>
      </c>
      <c r="C197" s="4" t="s">
        <v>158</v>
      </c>
      <c r="D197" s="4"/>
      <c r="E197" s="11">
        <f>E198</f>
        <v>1500</v>
      </c>
      <c r="F197" s="11">
        <f>F198</f>
        <v>0</v>
      </c>
    </row>
    <row r="198" spans="1:6" s="6" customFormat="1" ht="31.5" x14ac:dyDescent="0.25">
      <c r="A198" s="5" t="s">
        <v>19</v>
      </c>
      <c r="B198" s="4" t="s">
        <v>148</v>
      </c>
      <c r="C198" s="4" t="s">
        <v>158</v>
      </c>
      <c r="D198" s="4" t="s">
        <v>20</v>
      </c>
      <c r="E198" s="11">
        <v>1500</v>
      </c>
      <c r="F198" s="11">
        <v>0</v>
      </c>
    </row>
    <row r="199" spans="1:6" s="6" customFormat="1" x14ac:dyDescent="0.25">
      <c r="A199" s="5" t="s">
        <v>161</v>
      </c>
      <c r="B199" s="4" t="s">
        <v>148</v>
      </c>
      <c r="C199" s="4" t="s">
        <v>162</v>
      </c>
      <c r="D199" s="4"/>
      <c r="E199" s="11">
        <f>E200</f>
        <v>7000</v>
      </c>
      <c r="F199" s="11">
        <f>F200</f>
        <v>0</v>
      </c>
    </row>
    <row r="200" spans="1:6" s="6" customFormat="1" ht="31.5" x14ac:dyDescent="0.25">
      <c r="A200" s="5" t="s">
        <v>163</v>
      </c>
      <c r="B200" s="4" t="s">
        <v>148</v>
      </c>
      <c r="C200" s="4" t="s">
        <v>164</v>
      </c>
      <c r="D200" s="4"/>
      <c r="E200" s="11">
        <f>E201</f>
        <v>7000</v>
      </c>
      <c r="F200" s="11">
        <f>F201</f>
        <v>0</v>
      </c>
    </row>
    <row r="201" spans="1:6" s="6" customFormat="1" ht="31.5" x14ac:dyDescent="0.25">
      <c r="A201" s="5" t="s">
        <v>19</v>
      </c>
      <c r="B201" s="4" t="s">
        <v>148</v>
      </c>
      <c r="C201" s="4" t="s">
        <v>164</v>
      </c>
      <c r="D201" s="4" t="s">
        <v>20</v>
      </c>
      <c r="E201" s="11">
        <v>7000</v>
      </c>
      <c r="F201" s="11">
        <v>0</v>
      </c>
    </row>
    <row r="202" spans="1:6" s="6" customFormat="1" x14ac:dyDescent="0.25">
      <c r="A202" s="5" t="s">
        <v>412</v>
      </c>
      <c r="B202" s="4" t="s">
        <v>148</v>
      </c>
      <c r="C202" s="4" t="s">
        <v>413</v>
      </c>
      <c r="D202" s="4"/>
      <c r="E202" s="11">
        <f>E203+E205+E207+E209</f>
        <v>0</v>
      </c>
      <c r="F202" s="11">
        <f>F203+F205+F207+F209</f>
        <v>11220</v>
      </c>
    </row>
    <row r="203" spans="1:6" s="6" customFormat="1" x14ac:dyDescent="0.25">
      <c r="A203" s="5" t="s">
        <v>157</v>
      </c>
      <c r="B203" s="4" t="s">
        <v>148</v>
      </c>
      <c r="C203" s="4" t="s">
        <v>435</v>
      </c>
      <c r="D203" s="4"/>
      <c r="E203" s="11">
        <f>E204</f>
        <v>0</v>
      </c>
      <c r="F203" s="11">
        <f>F204</f>
        <v>1500</v>
      </c>
    </row>
    <row r="204" spans="1:6" s="6" customFormat="1" ht="31.5" x14ac:dyDescent="0.25">
      <c r="A204" s="5" t="s">
        <v>19</v>
      </c>
      <c r="B204" s="4" t="s">
        <v>148</v>
      </c>
      <c r="C204" s="4" t="s">
        <v>435</v>
      </c>
      <c r="D204" s="4" t="s">
        <v>20</v>
      </c>
      <c r="E204" s="11">
        <v>0</v>
      </c>
      <c r="F204" s="11">
        <v>1500</v>
      </c>
    </row>
    <row r="205" spans="1:6" s="6" customFormat="1" ht="31.5" x14ac:dyDescent="0.25">
      <c r="A205" s="5" t="s">
        <v>163</v>
      </c>
      <c r="B205" s="4" t="s">
        <v>148</v>
      </c>
      <c r="C205" s="4" t="s">
        <v>436</v>
      </c>
      <c r="D205" s="4"/>
      <c r="E205" s="11">
        <f>E206</f>
        <v>0</v>
      </c>
      <c r="F205" s="11">
        <f>F206</f>
        <v>7000</v>
      </c>
    </row>
    <row r="206" spans="1:6" s="6" customFormat="1" ht="31.5" x14ac:dyDescent="0.25">
      <c r="A206" s="5" t="s">
        <v>19</v>
      </c>
      <c r="B206" s="4" t="s">
        <v>148</v>
      </c>
      <c r="C206" s="4" t="s">
        <v>436</v>
      </c>
      <c r="D206" s="4" t="s">
        <v>20</v>
      </c>
      <c r="E206" s="11">
        <v>0</v>
      </c>
      <c r="F206" s="11">
        <v>7000</v>
      </c>
    </row>
    <row r="207" spans="1:6" s="6" customFormat="1" x14ac:dyDescent="0.25">
      <c r="A207" s="5" t="s">
        <v>153</v>
      </c>
      <c r="B207" s="4" t="s">
        <v>148</v>
      </c>
      <c r="C207" s="4" t="s">
        <v>437</v>
      </c>
      <c r="D207" s="4"/>
      <c r="E207" s="11">
        <f>E208</f>
        <v>0</v>
      </c>
      <c r="F207" s="11">
        <f>F208</f>
        <v>2400</v>
      </c>
    </row>
    <row r="208" spans="1:6" s="6" customFormat="1" x14ac:dyDescent="0.25">
      <c r="A208" s="5" t="s">
        <v>21</v>
      </c>
      <c r="B208" s="4" t="s">
        <v>148</v>
      </c>
      <c r="C208" s="4" t="s">
        <v>437</v>
      </c>
      <c r="D208" s="4" t="s">
        <v>22</v>
      </c>
      <c r="E208" s="11">
        <v>0</v>
      </c>
      <c r="F208" s="11">
        <v>2400</v>
      </c>
    </row>
    <row r="209" spans="1:6" s="6" customFormat="1" ht="47.25" x14ac:dyDescent="0.25">
      <c r="A209" s="5" t="s">
        <v>159</v>
      </c>
      <c r="B209" s="4" t="s">
        <v>148</v>
      </c>
      <c r="C209" s="4" t="s">
        <v>438</v>
      </c>
      <c r="D209" s="4"/>
      <c r="E209" s="11">
        <f>E210</f>
        <v>0</v>
      </c>
      <c r="F209" s="11">
        <f>F210</f>
        <v>320</v>
      </c>
    </row>
    <row r="210" spans="1:6" s="6" customFormat="1" ht="31.5" x14ac:dyDescent="0.25">
      <c r="A210" s="5" t="s">
        <v>19</v>
      </c>
      <c r="B210" s="4" t="s">
        <v>148</v>
      </c>
      <c r="C210" s="4" t="s">
        <v>438</v>
      </c>
      <c r="D210" s="4" t="s">
        <v>20</v>
      </c>
      <c r="E210" s="11">
        <v>0</v>
      </c>
      <c r="F210" s="11">
        <v>320</v>
      </c>
    </row>
    <row r="211" spans="1:6" s="17" customFormat="1" x14ac:dyDescent="0.25">
      <c r="A211" s="3" t="s">
        <v>165</v>
      </c>
      <c r="B211" s="1" t="s">
        <v>166</v>
      </c>
      <c r="C211" s="1"/>
      <c r="D211" s="1"/>
      <c r="E211" s="12">
        <f>E212+E250+E225</f>
        <v>91416.900000000009</v>
      </c>
      <c r="F211" s="12">
        <f>F212+F250+F225</f>
        <v>91979.299999999988</v>
      </c>
    </row>
    <row r="212" spans="1:6" s="17" customFormat="1" x14ac:dyDescent="0.25">
      <c r="A212" s="5" t="s">
        <v>167</v>
      </c>
      <c r="B212" s="4" t="s">
        <v>168</v>
      </c>
      <c r="C212" s="4"/>
      <c r="D212" s="4"/>
      <c r="E212" s="11">
        <f>E213+E220</f>
        <v>1291.2</v>
      </c>
      <c r="F212" s="11">
        <f>F213+F220</f>
        <v>1712.3</v>
      </c>
    </row>
    <row r="213" spans="1:6" s="17" customFormat="1" ht="63" x14ac:dyDescent="0.25">
      <c r="A213" s="5" t="s">
        <v>67</v>
      </c>
      <c r="B213" s="4" t="s">
        <v>168</v>
      </c>
      <c r="C213" s="4" t="s">
        <v>68</v>
      </c>
      <c r="D213" s="4"/>
      <c r="E213" s="11">
        <f>E217+E214</f>
        <v>1291.2</v>
      </c>
      <c r="F213" s="11">
        <f>F217</f>
        <v>0</v>
      </c>
    </row>
    <row r="214" spans="1:6" s="17" customFormat="1" ht="47.25" x14ac:dyDescent="0.25">
      <c r="A214" s="5" t="s">
        <v>169</v>
      </c>
      <c r="B214" s="4" t="s">
        <v>168</v>
      </c>
      <c r="C214" s="4" t="s">
        <v>170</v>
      </c>
      <c r="D214" s="4"/>
      <c r="E214" s="11">
        <f>E215</f>
        <v>391.2</v>
      </c>
      <c r="F214" s="11">
        <v>0</v>
      </c>
    </row>
    <row r="215" spans="1:6" s="17" customFormat="1" ht="54" customHeight="1" x14ac:dyDescent="0.25">
      <c r="A215" s="5" t="s">
        <v>171</v>
      </c>
      <c r="B215" s="4" t="s">
        <v>168</v>
      </c>
      <c r="C215" s="4" t="s">
        <v>172</v>
      </c>
      <c r="D215" s="4"/>
      <c r="E215" s="11">
        <f>E216</f>
        <v>391.2</v>
      </c>
      <c r="F215" s="11">
        <v>0</v>
      </c>
    </row>
    <row r="216" spans="1:6" s="17" customFormat="1" ht="31.5" x14ac:dyDescent="0.25">
      <c r="A216" s="5" t="s">
        <v>173</v>
      </c>
      <c r="B216" s="4" t="s">
        <v>168</v>
      </c>
      <c r="C216" s="4" t="s">
        <v>172</v>
      </c>
      <c r="D216" s="4" t="s">
        <v>174</v>
      </c>
      <c r="E216" s="11">
        <v>391.2</v>
      </c>
      <c r="F216" s="11">
        <v>0</v>
      </c>
    </row>
    <row r="217" spans="1:6" s="17" customFormat="1" ht="31.5" x14ac:dyDescent="0.25">
      <c r="A217" s="5" t="s">
        <v>69</v>
      </c>
      <c r="B217" s="4" t="s">
        <v>168</v>
      </c>
      <c r="C217" s="4" t="s">
        <v>70</v>
      </c>
      <c r="D217" s="4"/>
      <c r="E217" s="11">
        <f>E218</f>
        <v>900</v>
      </c>
      <c r="F217" s="11">
        <f>F218</f>
        <v>0</v>
      </c>
    </row>
    <row r="218" spans="1:6" s="17" customFormat="1" ht="31.5" x14ac:dyDescent="0.25">
      <c r="A218" s="5" t="s">
        <v>175</v>
      </c>
      <c r="B218" s="4" t="s">
        <v>168</v>
      </c>
      <c r="C218" s="4" t="s">
        <v>176</v>
      </c>
      <c r="D218" s="4"/>
      <c r="E218" s="11">
        <f>E219</f>
        <v>900</v>
      </c>
      <c r="F218" s="11">
        <f>F219</f>
        <v>0</v>
      </c>
    </row>
    <row r="219" spans="1:6" s="17" customFormat="1" ht="31.5" x14ac:dyDescent="0.25">
      <c r="A219" s="5" t="s">
        <v>19</v>
      </c>
      <c r="B219" s="4" t="s">
        <v>168</v>
      </c>
      <c r="C219" s="4" t="s">
        <v>176</v>
      </c>
      <c r="D219" s="4" t="s">
        <v>20</v>
      </c>
      <c r="E219" s="11">
        <v>900</v>
      </c>
      <c r="F219" s="11">
        <v>0</v>
      </c>
    </row>
    <row r="220" spans="1:6" s="17" customFormat="1" x14ac:dyDescent="0.25">
      <c r="A220" s="5" t="s">
        <v>412</v>
      </c>
      <c r="B220" s="4" t="s">
        <v>168</v>
      </c>
      <c r="C220" s="4" t="s">
        <v>413</v>
      </c>
      <c r="D220" s="4"/>
      <c r="E220" s="11">
        <f>E223</f>
        <v>0</v>
      </c>
      <c r="F220" s="11">
        <f>F223+F221</f>
        <v>1712.3</v>
      </c>
    </row>
    <row r="221" spans="1:6" s="17" customFormat="1" ht="49.5" customHeight="1" x14ac:dyDescent="0.25">
      <c r="A221" s="5" t="s">
        <v>171</v>
      </c>
      <c r="B221" s="4" t="s">
        <v>168</v>
      </c>
      <c r="C221" s="4" t="s">
        <v>172</v>
      </c>
      <c r="D221" s="4"/>
      <c r="E221" s="11">
        <v>0</v>
      </c>
      <c r="F221" s="11">
        <f>F222</f>
        <v>812.3</v>
      </c>
    </row>
    <row r="222" spans="1:6" s="17" customFormat="1" ht="31.5" x14ac:dyDescent="0.25">
      <c r="A222" s="5" t="s">
        <v>173</v>
      </c>
      <c r="B222" s="4" t="s">
        <v>168</v>
      </c>
      <c r="C222" s="4" t="s">
        <v>172</v>
      </c>
      <c r="D222" s="4" t="s">
        <v>174</v>
      </c>
      <c r="E222" s="11">
        <v>0</v>
      </c>
      <c r="F222" s="11">
        <v>812.3</v>
      </c>
    </row>
    <row r="223" spans="1:6" s="17" customFormat="1" ht="31.5" x14ac:dyDescent="0.25">
      <c r="A223" s="5" t="s">
        <v>175</v>
      </c>
      <c r="B223" s="4" t="s">
        <v>168</v>
      </c>
      <c r="C223" s="4" t="s">
        <v>439</v>
      </c>
      <c r="D223" s="4"/>
      <c r="E223" s="11">
        <f>E224</f>
        <v>0</v>
      </c>
      <c r="F223" s="11">
        <f>F224</f>
        <v>900</v>
      </c>
    </row>
    <row r="224" spans="1:6" s="17" customFormat="1" ht="31.5" x14ac:dyDescent="0.25">
      <c r="A224" s="5" t="s">
        <v>19</v>
      </c>
      <c r="B224" s="4" t="s">
        <v>168</v>
      </c>
      <c r="C224" s="4" t="s">
        <v>439</v>
      </c>
      <c r="D224" s="4" t="s">
        <v>20</v>
      </c>
      <c r="E224" s="11">
        <v>0</v>
      </c>
      <c r="F224" s="11">
        <v>900</v>
      </c>
    </row>
    <row r="225" spans="1:6" s="6" customFormat="1" x14ac:dyDescent="0.25">
      <c r="A225" s="5" t="s">
        <v>177</v>
      </c>
      <c r="B225" s="4" t="s">
        <v>178</v>
      </c>
      <c r="C225" s="4"/>
      <c r="D225" s="4"/>
      <c r="E225" s="11">
        <f>E226+E241</f>
        <v>22104</v>
      </c>
      <c r="F225" s="11">
        <f>F226+F241</f>
        <v>20914.599999999999</v>
      </c>
    </row>
    <row r="226" spans="1:6" s="17" customFormat="1" ht="63" x14ac:dyDescent="0.25">
      <c r="A226" s="5" t="s">
        <v>67</v>
      </c>
      <c r="B226" s="4" t="s">
        <v>178</v>
      </c>
      <c r="C226" s="4" t="s">
        <v>68</v>
      </c>
      <c r="D226" s="4"/>
      <c r="E226" s="11">
        <f>E227+E232+E235+E238</f>
        <v>22104</v>
      </c>
      <c r="F226" s="11">
        <f>F227+F232+F235+F238</f>
        <v>0</v>
      </c>
    </row>
    <row r="227" spans="1:6" s="17" customFormat="1" ht="31.5" x14ac:dyDescent="0.25">
      <c r="A227" s="5" t="s">
        <v>179</v>
      </c>
      <c r="B227" s="4" t="s">
        <v>178</v>
      </c>
      <c r="C227" s="4" t="s">
        <v>180</v>
      </c>
      <c r="D227" s="4"/>
      <c r="E227" s="11">
        <f>E228+E230</f>
        <v>11175</v>
      </c>
      <c r="F227" s="11">
        <f>F228</f>
        <v>0</v>
      </c>
    </row>
    <row r="228" spans="1:6" s="17" customFormat="1" x14ac:dyDescent="0.25">
      <c r="A228" s="5" t="s">
        <v>181</v>
      </c>
      <c r="B228" s="4" t="s">
        <v>178</v>
      </c>
      <c r="C228" s="4" t="s">
        <v>182</v>
      </c>
      <c r="D228" s="4"/>
      <c r="E228" s="11">
        <f>E229</f>
        <v>9889.2000000000007</v>
      </c>
      <c r="F228" s="11">
        <f>F229</f>
        <v>0</v>
      </c>
    </row>
    <row r="229" spans="1:6" s="17" customFormat="1" ht="31.5" x14ac:dyDescent="0.25">
      <c r="A229" s="5" t="s">
        <v>186</v>
      </c>
      <c r="B229" s="4" t="s">
        <v>178</v>
      </c>
      <c r="C229" s="4" t="s">
        <v>182</v>
      </c>
      <c r="D229" s="4" t="s">
        <v>174</v>
      </c>
      <c r="E229" s="11">
        <v>9889.2000000000007</v>
      </c>
      <c r="F229" s="11">
        <v>0</v>
      </c>
    </row>
    <row r="230" spans="1:6" s="17" customFormat="1" x14ac:dyDescent="0.25">
      <c r="A230" s="5" t="s">
        <v>181</v>
      </c>
      <c r="B230" s="4" t="s">
        <v>178</v>
      </c>
      <c r="C230" s="4" t="s">
        <v>440</v>
      </c>
      <c r="D230" s="4"/>
      <c r="E230" s="11">
        <f>E231</f>
        <v>1285.8</v>
      </c>
      <c r="F230" s="11">
        <v>0</v>
      </c>
    </row>
    <row r="231" spans="1:6" s="17" customFormat="1" ht="31.5" x14ac:dyDescent="0.25">
      <c r="A231" s="5" t="s">
        <v>186</v>
      </c>
      <c r="B231" s="4" t="s">
        <v>178</v>
      </c>
      <c r="C231" s="4" t="s">
        <v>440</v>
      </c>
      <c r="D231" s="4" t="s">
        <v>174</v>
      </c>
      <c r="E231" s="11">
        <v>1285.8</v>
      </c>
      <c r="F231" s="11">
        <v>0</v>
      </c>
    </row>
    <row r="232" spans="1:6" s="17" customFormat="1" ht="63" x14ac:dyDescent="0.25">
      <c r="A232" s="5" t="s">
        <v>183</v>
      </c>
      <c r="B232" s="4" t="s">
        <v>178</v>
      </c>
      <c r="C232" s="4" t="s">
        <v>184</v>
      </c>
      <c r="D232" s="4"/>
      <c r="E232" s="11">
        <f>E233</f>
        <v>4592</v>
      </c>
      <c r="F232" s="11">
        <f>F233</f>
        <v>0</v>
      </c>
    </row>
    <row r="233" spans="1:6" s="17" customFormat="1" ht="31.5" x14ac:dyDescent="0.25">
      <c r="A233" s="5" t="s">
        <v>173</v>
      </c>
      <c r="B233" s="4" t="s">
        <v>178</v>
      </c>
      <c r="C233" s="4" t="s">
        <v>185</v>
      </c>
      <c r="D233" s="4"/>
      <c r="E233" s="11">
        <f>E234</f>
        <v>4592</v>
      </c>
      <c r="F233" s="11">
        <f>F234</f>
        <v>0</v>
      </c>
    </row>
    <row r="234" spans="1:6" s="17" customFormat="1" ht="31.5" x14ac:dyDescent="0.25">
      <c r="A234" s="5" t="s">
        <v>186</v>
      </c>
      <c r="B234" s="4" t="s">
        <v>178</v>
      </c>
      <c r="C234" s="4" t="s">
        <v>185</v>
      </c>
      <c r="D234" s="4" t="s">
        <v>174</v>
      </c>
      <c r="E234" s="11">
        <v>4592</v>
      </c>
      <c r="F234" s="11">
        <v>0</v>
      </c>
    </row>
    <row r="235" spans="1:6" s="17" customFormat="1" ht="38.25" customHeight="1" x14ac:dyDescent="0.25">
      <c r="A235" s="5" t="s">
        <v>187</v>
      </c>
      <c r="B235" s="4" t="s">
        <v>178</v>
      </c>
      <c r="C235" s="4" t="s">
        <v>188</v>
      </c>
      <c r="D235" s="4"/>
      <c r="E235" s="11">
        <f>E236</f>
        <v>5837</v>
      </c>
      <c r="F235" s="11">
        <f>F236</f>
        <v>0</v>
      </c>
    </row>
    <row r="236" spans="1:6" s="17" customFormat="1" ht="83.25" customHeight="1" x14ac:dyDescent="0.25">
      <c r="A236" s="5" t="s">
        <v>189</v>
      </c>
      <c r="B236" s="4" t="s">
        <v>178</v>
      </c>
      <c r="C236" s="4" t="s">
        <v>190</v>
      </c>
      <c r="D236" s="4"/>
      <c r="E236" s="11">
        <f>E237</f>
        <v>5837</v>
      </c>
      <c r="F236" s="11">
        <f>F237</f>
        <v>0</v>
      </c>
    </row>
    <row r="237" spans="1:6" s="17" customFormat="1" ht="21" customHeight="1" x14ac:dyDescent="0.25">
      <c r="A237" s="5" t="s">
        <v>21</v>
      </c>
      <c r="B237" s="4" t="s">
        <v>178</v>
      </c>
      <c r="C237" s="4" t="s">
        <v>190</v>
      </c>
      <c r="D237" s="4" t="s">
        <v>22</v>
      </c>
      <c r="E237" s="11">
        <v>5837</v>
      </c>
      <c r="F237" s="11">
        <v>0</v>
      </c>
    </row>
    <row r="238" spans="1:6" s="17" customFormat="1" ht="34.5" customHeight="1" x14ac:dyDescent="0.25">
      <c r="A238" s="5" t="s">
        <v>69</v>
      </c>
      <c r="B238" s="4" t="s">
        <v>178</v>
      </c>
      <c r="C238" s="4" t="s">
        <v>70</v>
      </c>
      <c r="D238" s="4"/>
      <c r="E238" s="11">
        <f>E239</f>
        <v>500</v>
      </c>
      <c r="F238" s="11">
        <f>F239</f>
        <v>0</v>
      </c>
    </row>
    <row r="239" spans="1:6" s="17" customFormat="1" ht="20.25" customHeight="1" x14ac:dyDescent="0.25">
      <c r="A239" s="5" t="s">
        <v>191</v>
      </c>
      <c r="B239" s="4" t="s">
        <v>178</v>
      </c>
      <c r="C239" s="4" t="s">
        <v>192</v>
      </c>
      <c r="D239" s="4"/>
      <c r="E239" s="11">
        <f>E240</f>
        <v>500</v>
      </c>
      <c r="F239" s="11">
        <f>F240</f>
        <v>0</v>
      </c>
    </row>
    <row r="240" spans="1:6" s="17" customFormat="1" ht="34.5" customHeight="1" x14ac:dyDescent="0.25">
      <c r="A240" s="5" t="s">
        <v>19</v>
      </c>
      <c r="B240" s="4" t="s">
        <v>178</v>
      </c>
      <c r="C240" s="4" t="s">
        <v>192</v>
      </c>
      <c r="D240" s="4" t="s">
        <v>20</v>
      </c>
      <c r="E240" s="11">
        <v>500</v>
      </c>
      <c r="F240" s="11">
        <v>0</v>
      </c>
    </row>
    <row r="241" spans="1:6" s="17" customFormat="1" ht="20.25" customHeight="1" x14ac:dyDescent="0.25">
      <c r="A241" s="5" t="s">
        <v>412</v>
      </c>
      <c r="B241" s="4" t="s">
        <v>178</v>
      </c>
      <c r="C241" s="4" t="s">
        <v>413</v>
      </c>
      <c r="D241" s="4"/>
      <c r="E241" s="11">
        <f>E242+E244+E248+E246</f>
        <v>0</v>
      </c>
      <c r="F241" s="11">
        <f>F242+F244+F248+F246</f>
        <v>20914.599999999999</v>
      </c>
    </row>
    <row r="242" spans="1:6" s="17" customFormat="1" ht="20.25" customHeight="1" x14ac:dyDescent="0.25">
      <c r="A242" s="5" t="s">
        <v>191</v>
      </c>
      <c r="B242" s="4" t="s">
        <v>178</v>
      </c>
      <c r="C242" s="4" t="s">
        <v>441</v>
      </c>
      <c r="D242" s="4"/>
      <c r="E242" s="11">
        <f>E243</f>
        <v>0</v>
      </c>
      <c r="F242" s="11">
        <f>F243</f>
        <v>500</v>
      </c>
    </row>
    <row r="243" spans="1:6" s="17" customFormat="1" ht="34.5" customHeight="1" x14ac:dyDescent="0.25">
      <c r="A243" s="5" t="s">
        <v>19</v>
      </c>
      <c r="B243" s="4" t="s">
        <v>178</v>
      </c>
      <c r="C243" s="4" t="s">
        <v>441</v>
      </c>
      <c r="D243" s="4" t="s">
        <v>20</v>
      </c>
      <c r="E243" s="11">
        <v>0</v>
      </c>
      <c r="F243" s="11">
        <v>500</v>
      </c>
    </row>
    <row r="244" spans="1:6" s="17" customFormat="1" ht="31.5" x14ac:dyDescent="0.25">
      <c r="A244" s="5" t="s">
        <v>173</v>
      </c>
      <c r="B244" s="4" t="s">
        <v>178</v>
      </c>
      <c r="C244" s="4" t="s">
        <v>442</v>
      </c>
      <c r="D244" s="4"/>
      <c r="E244" s="11">
        <f>E245</f>
        <v>0</v>
      </c>
      <c r="F244" s="11">
        <f>F245</f>
        <v>4593</v>
      </c>
    </row>
    <row r="245" spans="1:6" s="17" customFormat="1" ht="31.5" x14ac:dyDescent="0.25">
      <c r="A245" s="5" t="s">
        <v>186</v>
      </c>
      <c r="B245" s="4" t="s">
        <v>178</v>
      </c>
      <c r="C245" s="4" t="s">
        <v>442</v>
      </c>
      <c r="D245" s="4" t="s">
        <v>174</v>
      </c>
      <c r="E245" s="11">
        <v>0</v>
      </c>
      <c r="F245" s="11">
        <v>4593</v>
      </c>
    </row>
    <row r="246" spans="1:6" s="17" customFormat="1" ht="31.5" x14ac:dyDescent="0.25">
      <c r="A246" s="5" t="s">
        <v>443</v>
      </c>
      <c r="B246" s="4" t="s">
        <v>178</v>
      </c>
      <c r="C246" s="4" t="s">
        <v>444</v>
      </c>
      <c r="D246" s="4"/>
      <c r="E246" s="11">
        <v>0</v>
      </c>
      <c r="F246" s="11">
        <f>F247</f>
        <v>6503.5</v>
      </c>
    </row>
    <row r="247" spans="1:6" s="17" customFormat="1" ht="31.5" x14ac:dyDescent="0.25">
      <c r="A247" s="5" t="s">
        <v>186</v>
      </c>
      <c r="B247" s="4" t="s">
        <v>178</v>
      </c>
      <c r="C247" s="4" t="s">
        <v>444</v>
      </c>
      <c r="D247" s="4" t="s">
        <v>174</v>
      </c>
      <c r="E247" s="11">
        <v>0</v>
      </c>
      <c r="F247" s="11">
        <v>6503.5</v>
      </c>
    </row>
    <row r="248" spans="1:6" s="17" customFormat="1" ht="79.5" customHeight="1" x14ac:dyDescent="0.25">
      <c r="A248" s="5" t="s">
        <v>189</v>
      </c>
      <c r="B248" s="4" t="s">
        <v>178</v>
      </c>
      <c r="C248" s="4" t="s">
        <v>445</v>
      </c>
      <c r="D248" s="4"/>
      <c r="E248" s="11">
        <f>E249</f>
        <v>0</v>
      </c>
      <c r="F248" s="11">
        <f>F249</f>
        <v>9318.1</v>
      </c>
    </row>
    <row r="249" spans="1:6" s="17" customFormat="1" ht="21" customHeight="1" x14ac:dyDescent="0.25">
      <c r="A249" s="5" t="s">
        <v>21</v>
      </c>
      <c r="B249" s="4" t="s">
        <v>178</v>
      </c>
      <c r="C249" s="4" t="s">
        <v>445</v>
      </c>
      <c r="D249" s="4" t="s">
        <v>22</v>
      </c>
      <c r="E249" s="11">
        <v>0</v>
      </c>
      <c r="F249" s="11">
        <v>9318.1</v>
      </c>
    </row>
    <row r="250" spans="1:6" s="6" customFormat="1" x14ac:dyDescent="0.25">
      <c r="A250" s="5" t="s">
        <v>193</v>
      </c>
      <c r="B250" s="4" t="s">
        <v>194</v>
      </c>
      <c r="C250" s="4"/>
      <c r="D250" s="4"/>
      <c r="E250" s="11">
        <f>E251+E262</f>
        <v>68021.700000000012</v>
      </c>
      <c r="F250" s="11">
        <f>F251+F262</f>
        <v>69352.399999999994</v>
      </c>
    </row>
    <row r="251" spans="1:6" s="6" customFormat="1" ht="63" x14ac:dyDescent="0.25">
      <c r="A251" s="5" t="s">
        <v>67</v>
      </c>
      <c r="B251" s="4" t="s">
        <v>194</v>
      </c>
      <c r="C251" s="4" t="s">
        <v>68</v>
      </c>
      <c r="D251" s="4"/>
      <c r="E251" s="11">
        <f>E255+E252</f>
        <v>68021.700000000012</v>
      </c>
      <c r="F251" s="11">
        <f>F255</f>
        <v>0</v>
      </c>
    </row>
    <row r="252" spans="1:6" s="6" customFormat="1" ht="63" x14ac:dyDescent="0.25">
      <c r="A252" s="5" t="s">
        <v>67</v>
      </c>
      <c r="B252" s="4" t="s">
        <v>194</v>
      </c>
      <c r="C252" s="23" t="s">
        <v>196</v>
      </c>
      <c r="D252" s="23"/>
      <c r="E252" s="11">
        <f>E253</f>
        <v>32889.9</v>
      </c>
      <c r="F252" s="11">
        <v>0</v>
      </c>
    </row>
    <row r="253" spans="1:6" s="6" customFormat="1" x14ac:dyDescent="0.25">
      <c r="A253" s="22" t="s">
        <v>195</v>
      </c>
      <c r="B253" s="4" t="s">
        <v>194</v>
      </c>
      <c r="C253" s="23" t="s">
        <v>198</v>
      </c>
      <c r="D253" s="23"/>
      <c r="E253" s="11">
        <f>E254</f>
        <v>32889.9</v>
      </c>
      <c r="F253" s="11">
        <v>0</v>
      </c>
    </row>
    <row r="254" spans="1:6" s="6" customFormat="1" x14ac:dyDescent="0.25">
      <c r="A254" s="22" t="s">
        <v>197</v>
      </c>
      <c r="B254" s="4" t="s">
        <v>194</v>
      </c>
      <c r="C254" s="23" t="s">
        <v>198</v>
      </c>
      <c r="D254" s="23" t="s">
        <v>82</v>
      </c>
      <c r="E254" s="11">
        <v>32889.9</v>
      </c>
      <c r="F254" s="11">
        <v>0</v>
      </c>
    </row>
    <row r="255" spans="1:6" s="6" customFormat="1" ht="47.25" x14ac:dyDescent="0.25">
      <c r="A255" s="5" t="s">
        <v>199</v>
      </c>
      <c r="B255" s="4" t="s">
        <v>194</v>
      </c>
      <c r="C255" s="4" t="s">
        <v>200</v>
      </c>
      <c r="D255" s="4"/>
      <c r="E255" s="11">
        <f>E258+E260+E256</f>
        <v>35131.800000000003</v>
      </c>
      <c r="F255" s="11">
        <f>F258+F260</f>
        <v>0</v>
      </c>
    </row>
    <row r="256" spans="1:6" s="6" customFormat="1" ht="81.75" customHeight="1" x14ac:dyDescent="0.25">
      <c r="A256" s="5" t="s">
        <v>144</v>
      </c>
      <c r="B256" s="4" t="s">
        <v>194</v>
      </c>
      <c r="C256" s="4" t="s">
        <v>206</v>
      </c>
      <c r="D256" s="4"/>
      <c r="E256" s="11">
        <f>E257</f>
        <v>8100</v>
      </c>
      <c r="F256" s="11">
        <f>F257</f>
        <v>0</v>
      </c>
    </row>
    <row r="257" spans="1:9" s="6" customFormat="1" x14ac:dyDescent="0.25">
      <c r="A257" s="5" t="s">
        <v>81</v>
      </c>
      <c r="B257" s="4" t="s">
        <v>194</v>
      </c>
      <c r="C257" s="4" t="s">
        <v>206</v>
      </c>
      <c r="D257" s="4" t="s">
        <v>82</v>
      </c>
      <c r="E257" s="11">
        <v>8100</v>
      </c>
      <c r="F257" s="11">
        <v>0</v>
      </c>
    </row>
    <row r="258" spans="1:9" s="6" customFormat="1" ht="31.5" x14ac:dyDescent="0.25">
      <c r="A258" s="5" t="s">
        <v>446</v>
      </c>
      <c r="B258" s="4" t="s">
        <v>194</v>
      </c>
      <c r="C258" s="4" t="s">
        <v>202</v>
      </c>
      <c r="D258" s="4"/>
      <c r="E258" s="11">
        <f>E259</f>
        <v>6747</v>
      </c>
      <c r="F258" s="11">
        <f>F261</f>
        <v>0</v>
      </c>
    </row>
    <row r="259" spans="1:9" s="6" customFormat="1" x14ac:dyDescent="0.25">
      <c r="A259" s="5" t="s">
        <v>81</v>
      </c>
      <c r="B259" s="4" t="s">
        <v>194</v>
      </c>
      <c r="C259" s="4" t="s">
        <v>202</v>
      </c>
      <c r="D259" s="4" t="s">
        <v>82</v>
      </c>
      <c r="E259" s="11">
        <v>6747</v>
      </c>
      <c r="F259" s="11">
        <v>0</v>
      </c>
    </row>
    <row r="260" spans="1:9" s="6" customFormat="1" ht="47.25" x14ac:dyDescent="0.25">
      <c r="A260" s="5" t="s">
        <v>203</v>
      </c>
      <c r="B260" s="4" t="s">
        <v>194</v>
      </c>
      <c r="C260" s="4" t="s">
        <v>204</v>
      </c>
      <c r="D260" s="4"/>
      <c r="E260" s="11">
        <f>E261</f>
        <v>20284.8</v>
      </c>
      <c r="F260" s="11">
        <v>0</v>
      </c>
    </row>
    <row r="261" spans="1:9" s="6" customFormat="1" x14ac:dyDescent="0.25">
      <c r="A261" s="5" t="s">
        <v>205</v>
      </c>
      <c r="B261" s="4" t="s">
        <v>194</v>
      </c>
      <c r="C261" s="4" t="s">
        <v>204</v>
      </c>
      <c r="D261" s="4" t="s">
        <v>82</v>
      </c>
      <c r="E261" s="11">
        <v>20284.8</v>
      </c>
      <c r="F261" s="11">
        <v>0</v>
      </c>
    </row>
    <row r="262" spans="1:9" s="6" customFormat="1" x14ac:dyDescent="0.25">
      <c r="A262" s="5" t="s">
        <v>412</v>
      </c>
      <c r="B262" s="4" t="s">
        <v>194</v>
      </c>
      <c r="C262" s="4" t="s">
        <v>413</v>
      </c>
      <c r="D262" s="4"/>
      <c r="E262" s="11">
        <f>E269+E267+E265</f>
        <v>0</v>
      </c>
      <c r="F262" s="11">
        <f>F269+F267+F265+F263</f>
        <v>69352.399999999994</v>
      </c>
    </row>
    <row r="263" spans="1:9" s="6" customFormat="1" ht="66.75" customHeight="1" x14ac:dyDescent="0.25">
      <c r="A263" s="5" t="s">
        <v>447</v>
      </c>
      <c r="B263" s="4" t="s">
        <v>194</v>
      </c>
      <c r="C263" s="4" t="s">
        <v>448</v>
      </c>
      <c r="D263" s="4"/>
      <c r="E263" s="11">
        <f>E264</f>
        <v>0</v>
      </c>
      <c r="F263" s="11">
        <f>F264</f>
        <v>8100</v>
      </c>
    </row>
    <row r="264" spans="1:9" s="6" customFormat="1" x14ac:dyDescent="0.25">
      <c r="A264" s="5" t="s">
        <v>81</v>
      </c>
      <c r="B264" s="4" t="s">
        <v>194</v>
      </c>
      <c r="C264" s="4" t="s">
        <v>448</v>
      </c>
      <c r="D264" s="4" t="s">
        <v>82</v>
      </c>
      <c r="E264" s="11">
        <v>0</v>
      </c>
      <c r="F264" s="11">
        <v>8100</v>
      </c>
    </row>
    <row r="265" spans="1:9" s="6" customFormat="1" ht="31.5" x14ac:dyDescent="0.25">
      <c r="A265" s="22" t="s">
        <v>201</v>
      </c>
      <c r="B265" s="4" t="s">
        <v>194</v>
      </c>
      <c r="C265" s="4" t="s">
        <v>449</v>
      </c>
      <c r="D265" s="4"/>
      <c r="E265" s="11">
        <v>0</v>
      </c>
      <c r="F265" s="11">
        <f>F266</f>
        <v>6747</v>
      </c>
    </row>
    <row r="266" spans="1:9" s="6" customFormat="1" x14ac:dyDescent="0.25">
      <c r="A266" s="5" t="s">
        <v>81</v>
      </c>
      <c r="B266" s="4" t="s">
        <v>194</v>
      </c>
      <c r="C266" s="4" t="s">
        <v>449</v>
      </c>
      <c r="D266" s="4" t="s">
        <v>82</v>
      </c>
      <c r="E266" s="11">
        <v>0</v>
      </c>
      <c r="F266" s="11">
        <v>6747</v>
      </c>
    </row>
    <row r="267" spans="1:9" s="6" customFormat="1" ht="47.25" x14ac:dyDescent="0.25">
      <c r="A267" s="5" t="s">
        <v>203</v>
      </c>
      <c r="B267" s="4" t="s">
        <v>194</v>
      </c>
      <c r="C267" s="4" t="s">
        <v>450</v>
      </c>
      <c r="D267" s="4"/>
      <c r="E267" s="11">
        <f>E268</f>
        <v>0</v>
      </c>
      <c r="F267" s="11">
        <f>F268</f>
        <v>20284.8</v>
      </c>
    </row>
    <row r="268" spans="1:9" s="6" customFormat="1" x14ac:dyDescent="0.25">
      <c r="A268" s="5" t="s">
        <v>205</v>
      </c>
      <c r="B268" s="4" t="s">
        <v>194</v>
      </c>
      <c r="C268" s="4" t="s">
        <v>450</v>
      </c>
      <c r="D268" s="4" t="s">
        <v>82</v>
      </c>
      <c r="E268" s="11">
        <v>0</v>
      </c>
      <c r="F268" s="11">
        <v>20284.8</v>
      </c>
    </row>
    <row r="269" spans="1:9" s="6" customFormat="1" x14ac:dyDescent="0.25">
      <c r="A269" s="22" t="s">
        <v>195</v>
      </c>
      <c r="B269" s="4" t="s">
        <v>194</v>
      </c>
      <c r="C269" s="23" t="s">
        <v>196</v>
      </c>
      <c r="D269" s="4"/>
      <c r="E269" s="11">
        <f>E270</f>
        <v>0</v>
      </c>
      <c r="F269" s="11">
        <f>F270</f>
        <v>34220.6</v>
      </c>
    </row>
    <row r="270" spans="1:9" s="6" customFormat="1" ht="24" customHeight="1" x14ac:dyDescent="0.25">
      <c r="A270" s="5" t="s">
        <v>197</v>
      </c>
      <c r="B270" s="4" t="s">
        <v>194</v>
      </c>
      <c r="C270" s="23" t="s">
        <v>198</v>
      </c>
      <c r="D270" s="4"/>
      <c r="E270" s="11">
        <f>E271</f>
        <v>0</v>
      </c>
      <c r="F270" s="11">
        <f>F271</f>
        <v>34220.6</v>
      </c>
    </row>
    <row r="271" spans="1:9" s="6" customFormat="1" x14ac:dyDescent="0.25">
      <c r="A271" s="5" t="s">
        <v>205</v>
      </c>
      <c r="B271" s="4" t="s">
        <v>194</v>
      </c>
      <c r="C271" s="23" t="s">
        <v>198</v>
      </c>
      <c r="D271" s="4" t="s">
        <v>82</v>
      </c>
      <c r="E271" s="11">
        <v>0</v>
      </c>
      <c r="F271" s="11">
        <v>34220.6</v>
      </c>
    </row>
    <row r="272" spans="1:9" s="6" customFormat="1" x14ac:dyDescent="0.25">
      <c r="A272" s="3" t="s">
        <v>207</v>
      </c>
      <c r="B272" s="1" t="s">
        <v>208</v>
      </c>
      <c r="C272" s="1"/>
      <c r="D272" s="1"/>
      <c r="E272" s="12">
        <f>E273+E296+E383+E357+E336</f>
        <v>1167553.3999999999</v>
      </c>
      <c r="F272" s="12">
        <f>F273+F296+F383+F357+F336</f>
        <v>1214656.7</v>
      </c>
      <c r="H272" s="26"/>
      <c r="I272" s="13"/>
    </row>
    <row r="273" spans="1:6" s="6" customFormat="1" x14ac:dyDescent="0.25">
      <c r="A273" s="5" t="s">
        <v>209</v>
      </c>
      <c r="B273" s="4" t="s">
        <v>210</v>
      </c>
      <c r="C273" s="4"/>
      <c r="D273" s="4"/>
      <c r="E273" s="11">
        <f>E274+E287</f>
        <v>395280.8</v>
      </c>
      <c r="F273" s="11">
        <f>F274+F287</f>
        <v>411778.8</v>
      </c>
    </row>
    <row r="274" spans="1:6" s="6" customFormat="1" ht="33.75" customHeight="1" x14ac:dyDescent="0.25">
      <c r="A274" s="5" t="s">
        <v>51</v>
      </c>
      <c r="B274" s="4" t="s">
        <v>210</v>
      </c>
      <c r="C274" s="4" t="s">
        <v>52</v>
      </c>
      <c r="D274" s="4"/>
      <c r="E274" s="11">
        <f>E275+E284</f>
        <v>395280.8</v>
      </c>
      <c r="F274" s="11">
        <f>F275+F284</f>
        <v>0</v>
      </c>
    </row>
    <row r="275" spans="1:6" s="6" customFormat="1" ht="31.5" x14ac:dyDescent="0.25">
      <c r="A275" s="5" t="s">
        <v>211</v>
      </c>
      <c r="B275" s="4" t="s">
        <v>210</v>
      </c>
      <c r="C275" s="4" t="s">
        <v>212</v>
      </c>
      <c r="D275" s="4"/>
      <c r="E275" s="11">
        <f>E276+E278+E280+E282</f>
        <v>393702.8</v>
      </c>
      <c r="F275" s="11">
        <f>F276+F278+F280+F282</f>
        <v>0</v>
      </c>
    </row>
    <row r="276" spans="1:6" s="6" customFormat="1" x14ac:dyDescent="0.25">
      <c r="A276" s="5" t="s">
        <v>213</v>
      </c>
      <c r="B276" s="4" t="s">
        <v>210</v>
      </c>
      <c r="C276" s="4" t="s">
        <v>214</v>
      </c>
      <c r="D276" s="4"/>
      <c r="E276" s="11">
        <f>E277</f>
        <v>107134</v>
      </c>
      <c r="F276" s="11">
        <f>F277</f>
        <v>0</v>
      </c>
    </row>
    <row r="277" spans="1:6" s="6" customFormat="1" ht="31.5" x14ac:dyDescent="0.25">
      <c r="A277" s="5" t="s">
        <v>112</v>
      </c>
      <c r="B277" s="4" t="s">
        <v>210</v>
      </c>
      <c r="C277" s="4" t="s">
        <v>214</v>
      </c>
      <c r="D277" s="4" t="s">
        <v>113</v>
      </c>
      <c r="E277" s="11">
        <v>107134</v>
      </c>
      <c r="F277" s="11">
        <v>0</v>
      </c>
    </row>
    <row r="278" spans="1:6" s="6" customFormat="1" ht="189" customHeight="1" x14ac:dyDescent="0.25">
      <c r="A278" s="5" t="s">
        <v>215</v>
      </c>
      <c r="B278" s="4" t="s">
        <v>210</v>
      </c>
      <c r="C278" s="4" t="s">
        <v>216</v>
      </c>
      <c r="D278" s="4"/>
      <c r="E278" s="11">
        <f>E279</f>
        <v>209799.5</v>
      </c>
      <c r="F278" s="11">
        <f>F279</f>
        <v>0</v>
      </c>
    </row>
    <row r="279" spans="1:6" s="6" customFormat="1" ht="31.5" x14ac:dyDescent="0.25">
      <c r="A279" s="5" t="s">
        <v>112</v>
      </c>
      <c r="B279" s="4" t="s">
        <v>210</v>
      </c>
      <c r="C279" s="4" t="s">
        <v>216</v>
      </c>
      <c r="D279" s="4" t="s">
        <v>113</v>
      </c>
      <c r="E279" s="11">
        <v>209799.5</v>
      </c>
      <c r="F279" s="11">
        <v>0</v>
      </c>
    </row>
    <row r="280" spans="1:6" s="6" customFormat="1" ht="207" customHeight="1" x14ac:dyDescent="0.25">
      <c r="A280" s="5" t="s">
        <v>217</v>
      </c>
      <c r="B280" s="4" t="s">
        <v>210</v>
      </c>
      <c r="C280" s="4" t="s">
        <v>218</v>
      </c>
      <c r="D280" s="4"/>
      <c r="E280" s="11">
        <f>E281</f>
        <v>2853.8</v>
      </c>
      <c r="F280" s="11">
        <f>F281</f>
        <v>0</v>
      </c>
    </row>
    <row r="281" spans="1:6" s="6" customFormat="1" ht="35.25" customHeight="1" x14ac:dyDescent="0.25">
      <c r="A281" s="5" t="s">
        <v>112</v>
      </c>
      <c r="B281" s="4" t="s">
        <v>210</v>
      </c>
      <c r="C281" s="4" t="s">
        <v>218</v>
      </c>
      <c r="D281" s="4" t="s">
        <v>113</v>
      </c>
      <c r="E281" s="11">
        <v>2853.8</v>
      </c>
      <c r="F281" s="11">
        <v>0</v>
      </c>
    </row>
    <row r="282" spans="1:6" s="6" customFormat="1" ht="220.5" x14ac:dyDescent="0.25">
      <c r="A282" s="5" t="s">
        <v>219</v>
      </c>
      <c r="B282" s="4" t="s">
        <v>210</v>
      </c>
      <c r="C282" s="4" t="s">
        <v>220</v>
      </c>
      <c r="D282" s="4"/>
      <c r="E282" s="11">
        <f>E283</f>
        <v>73915.5</v>
      </c>
      <c r="F282" s="11">
        <f>F283</f>
        <v>0</v>
      </c>
    </row>
    <row r="283" spans="1:6" s="6" customFormat="1" ht="31.5" x14ac:dyDescent="0.25">
      <c r="A283" s="5" t="s">
        <v>112</v>
      </c>
      <c r="B283" s="4" t="s">
        <v>210</v>
      </c>
      <c r="C283" s="4" t="s">
        <v>220</v>
      </c>
      <c r="D283" s="4" t="s">
        <v>113</v>
      </c>
      <c r="E283" s="11">
        <v>73915.5</v>
      </c>
      <c r="F283" s="11">
        <v>0</v>
      </c>
    </row>
    <row r="284" spans="1:6" s="6" customFormat="1" ht="47.25" x14ac:dyDescent="0.25">
      <c r="A284" s="5" t="s">
        <v>221</v>
      </c>
      <c r="B284" s="4" t="s">
        <v>210</v>
      </c>
      <c r="C284" s="4" t="s">
        <v>222</v>
      </c>
      <c r="D284" s="4"/>
      <c r="E284" s="11">
        <f>E285</f>
        <v>1578</v>
      </c>
      <c r="F284" s="11">
        <f>F285</f>
        <v>0</v>
      </c>
    </row>
    <row r="285" spans="1:6" s="6" customFormat="1" x14ac:dyDescent="0.25">
      <c r="A285" s="5" t="s">
        <v>213</v>
      </c>
      <c r="B285" s="4" t="s">
        <v>210</v>
      </c>
      <c r="C285" s="4" t="s">
        <v>223</v>
      </c>
      <c r="D285" s="4"/>
      <c r="E285" s="11">
        <f>E286</f>
        <v>1578</v>
      </c>
      <c r="F285" s="11">
        <f>F286</f>
        <v>0</v>
      </c>
    </row>
    <row r="286" spans="1:6" s="6" customFormat="1" ht="31.5" x14ac:dyDescent="0.25">
      <c r="A286" s="5" t="s">
        <v>112</v>
      </c>
      <c r="B286" s="4" t="s">
        <v>210</v>
      </c>
      <c r="C286" s="4" t="s">
        <v>223</v>
      </c>
      <c r="D286" s="4" t="s">
        <v>113</v>
      </c>
      <c r="E286" s="11">
        <v>1578</v>
      </c>
      <c r="F286" s="11">
        <v>0</v>
      </c>
    </row>
    <row r="287" spans="1:6" s="6" customFormat="1" x14ac:dyDescent="0.25">
      <c r="A287" s="5" t="s">
        <v>412</v>
      </c>
      <c r="B287" s="4" t="s">
        <v>210</v>
      </c>
      <c r="C287" s="4" t="s">
        <v>413</v>
      </c>
      <c r="D287" s="4"/>
      <c r="E287" s="11">
        <f>E288+E290+E292+E294</f>
        <v>0</v>
      </c>
      <c r="F287" s="11">
        <f>F288+F290+F292+F294</f>
        <v>411778.8</v>
      </c>
    </row>
    <row r="288" spans="1:6" s="6" customFormat="1" x14ac:dyDescent="0.25">
      <c r="A288" s="5" t="s">
        <v>213</v>
      </c>
      <c r="B288" s="4" t="s">
        <v>210</v>
      </c>
      <c r="C288" s="4" t="s">
        <v>451</v>
      </c>
      <c r="D288" s="4"/>
      <c r="E288" s="11">
        <f>E289</f>
        <v>0</v>
      </c>
      <c r="F288" s="11">
        <f>F289</f>
        <v>108806</v>
      </c>
    </row>
    <row r="289" spans="1:6" s="6" customFormat="1" ht="31.5" x14ac:dyDescent="0.25">
      <c r="A289" s="5" t="s">
        <v>112</v>
      </c>
      <c r="B289" s="4" t="s">
        <v>210</v>
      </c>
      <c r="C289" s="4" t="s">
        <v>451</v>
      </c>
      <c r="D289" s="4" t="s">
        <v>113</v>
      </c>
      <c r="E289" s="11">
        <v>0</v>
      </c>
      <c r="F289" s="11">
        <v>108806</v>
      </c>
    </row>
    <row r="290" spans="1:6" s="6" customFormat="1" ht="191.25" customHeight="1" x14ac:dyDescent="0.25">
      <c r="A290" s="5" t="s">
        <v>215</v>
      </c>
      <c r="B290" s="4" t="s">
        <v>210</v>
      </c>
      <c r="C290" s="4" t="s">
        <v>452</v>
      </c>
      <c r="D290" s="4"/>
      <c r="E290" s="11">
        <f>E291</f>
        <v>0</v>
      </c>
      <c r="F290" s="11">
        <f>F291</f>
        <v>223791.3</v>
      </c>
    </row>
    <row r="291" spans="1:6" s="6" customFormat="1" ht="34.5" customHeight="1" x14ac:dyDescent="0.25">
      <c r="A291" s="5" t="s">
        <v>112</v>
      </c>
      <c r="B291" s="4" t="s">
        <v>210</v>
      </c>
      <c r="C291" s="4" t="s">
        <v>452</v>
      </c>
      <c r="D291" s="4" t="s">
        <v>113</v>
      </c>
      <c r="E291" s="11">
        <v>0</v>
      </c>
      <c r="F291" s="11">
        <v>223791.3</v>
      </c>
    </row>
    <row r="292" spans="1:6" s="6" customFormat="1" ht="191.25" customHeight="1" x14ac:dyDescent="0.25">
      <c r="A292" s="5" t="s">
        <v>217</v>
      </c>
      <c r="B292" s="4" t="s">
        <v>210</v>
      </c>
      <c r="C292" s="4" t="s">
        <v>453</v>
      </c>
      <c r="D292" s="4"/>
      <c r="E292" s="11">
        <f>E293</f>
        <v>0</v>
      </c>
      <c r="F292" s="11">
        <f>F293</f>
        <v>2853.8</v>
      </c>
    </row>
    <row r="293" spans="1:6" s="6" customFormat="1" ht="35.25" customHeight="1" x14ac:dyDescent="0.25">
      <c r="A293" s="5" t="s">
        <v>112</v>
      </c>
      <c r="B293" s="4" t="s">
        <v>210</v>
      </c>
      <c r="C293" s="4" t="s">
        <v>453</v>
      </c>
      <c r="D293" s="4" t="s">
        <v>113</v>
      </c>
      <c r="E293" s="11">
        <v>0</v>
      </c>
      <c r="F293" s="11">
        <v>2853.8</v>
      </c>
    </row>
    <row r="294" spans="1:6" s="6" customFormat="1" ht="220.5" x14ac:dyDescent="0.25">
      <c r="A294" s="5" t="s">
        <v>219</v>
      </c>
      <c r="B294" s="4" t="s">
        <v>210</v>
      </c>
      <c r="C294" s="4" t="s">
        <v>454</v>
      </c>
      <c r="D294" s="4"/>
      <c r="E294" s="11">
        <f>E295</f>
        <v>0</v>
      </c>
      <c r="F294" s="11">
        <f>F295</f>
        <v>76327.7</v>
      </c>
    </row>
    <row r="295" spans="1:6" s="6" customFormat="1" ht="31.5" x14ac:dyDescent="0.25">
      <c r="A295" s="5" t="s">
        <v>112</v>
      </c>
      <c r="B295" s="4" t="s">
        <v>210</v>
      </c>
      <c r="C295" s="4" t="s">
        <v>454</v>
      </c>
      <c r="D295" s="4" t="s">
        <v>113</v>
      </c>
      <c r="E295" s="11">
        <v>0</v>
      </c>
      <c r="F295" s="11">
        <v>76327.7</v>
      </c>
    </row>
    <row r="296" spans="1:6" s="6" customFormat="1" x14ac:dyDescent="0.25">
      <c r="A296" s="5" t="s">
        <v>224</v>
      </c>
      <c r="B296" s="4" t="s">
        <v>225</v>
      </c>
      <c r="C296" s="4"/>
      <c r="D296" s="4"/>
      <c r="E296" s="11">
        <f>E297+E320</f>
        <v>592260.4</v>
      </c>
      <c r="F296" s="11">
        <f>F297+F320</f>
        <v>619363.20000000007</v>
      </c>
    </row>
    <row r="297" spans="1:6" s="6" customFormat="1" ht="39.75" customHeight="1" x14ac:dyDescent="0.25">
      <c r="A297" s="5" t="s">
        <v>51</v>
      </c>
      <c r="B297" s="4" t="s">
        <v>225</v>
      </c>
      <c r="C297" s="4" t="s">
        <v>52</v>
      </c>
      <c r="D297" s="4"/>
      <c r="E297" s="11">
        <f>E304+E315+E298+E301</f>
        <v>592260.4</v>
      </c>
      <c r="F297" s="11">
        <f>F304+F315+F298+F301</f>
        <v>0</v>
      </c>
    </row>
    <row r="298" spans="1:6" s="6" customFormat="1" ht="18.75" customHeight="1" x14ac:dyDescent="0.25">
      <c r="A298" s="22" t="s">
        <v>226</v>
      </c>
      <c r="B298" s="23" t="s">
        <v>225</v>
      </c>
      <c r="C298" s="23" t="s">
        <v>227</v>
      </c>
      <c r="D298" s="4"/>
      <c r="E298" s="11">
        <f>E299</f>
        <v>530</v>
      </c>
      <c r="F298" s="11">
        <v>0</v>
      </c>
    </row>
    <row r="299" spans="1:6" s="6" customFormat="1" ht="52.5" customHeight="1" x14ac:dyDescent="0.25">
      <c r="A299" s="5" t="s">
        <v>228</v>
      </c>
      <c r="B299" s="4" t="s">
        <v>225</v>
      </c>
      <c r="C299" s="4" t="s">
        <v>229</v>
      </c>
      <c r="D299" s="4"/>
      <c r="E299" s="11">
        <v>530</v>
      </c>
      <c r="F299" s="11">
        <v>0</v>
      </c>
    </row>
    <row r="300" spans="1:6" s="6" customFormat="1" ht="39.75" customHeight="1" x14ac:dyDescent="0.25">
      <c r="A300" s="5" t="s">
        <v>112</v>
      </c>
      <c r="B300" s="4" t="s">
        <v>225</v>
      </c>
      <c r="C300" s="4" t="s">
        <v>229</v>
      </c>
      <c r="D300" s="4" t="s">
        <v>113</v>
      </c>
      <c r="E300" s="11">
        <v>500</v>
      </c>
      <c r="F300" s="11">
        <v>0</v>
      </c>
    </row>
    <row r="301" spans="1:6" s="6" customFormat="1" ht="18" customHeight="1" x14ac:dyDescent="0.25">
      <c r="A301" s="22" t="s">
        <v>230</v>
      </c>
      <c r="B301" s="4" t="s">
        <v>225</v>
      </c>
      <c r="C301" s="23" t="s">
        <v>231</v>
      </c>
      <c r="D301" s="23"/>
      <c r="E301" s="24">
        <f>E302</f>
        <v>466.1</v>
      </c>
      <c r="F301" s="11">
        <f>F302</f>
        <v>0</v>
      </c>
    </row>
    <row r="302" spans="1:6" s="6" customFormat="1" ht="54" customHeight="1" x14ac:dyDescent="0.25">
      <c r="A302" s="22" t="s">
        <v>232</v>
      </c>
      <c r="B302" s="4" t="s">
        <v>225</v>
      </c>
      <c r="C302" s="23" t="s">
        <v>233</v>
      </c>
      <c r="D302" s="23"/>
      <c r="E302" s="24">
        <f>E303</f>
        <v>466.1</v>
      </c>
      <c r="F302" s="11">
        <f>F303</f>
        <v>0</v>
      </c>
    </row>
    <row r="303" spans="1:6" s="6" customFormat="1" ht="39.75" customHeight="1" x14ac:dyDescent="0.25">
      <c r="A303" s="22" t="s">
        <v>112</v>
      </c>
      <c r="B303" s="4" t="s">
        <v>225</v>
      </c>
      <c r="C303" s="23" t="s">
        <v>233</v>
      </c>
      <c r="D303" s="23" t="s">
        <v>113</v>
      </c>
      <c r="E303" s="24">
        <v>466.1</v>
      </c>
      <c r="F303" s="11">
        <v>0</v>
      </c>
    </row>
    <row r="304" spans="1:6" s="6" customFormat="1" ht="31.5" x14ac:dyDescent="0.25">
      <c r="A304" s="5" t="s">
        <v>455</v>
      </c>
      <c r="B304" s="4" t="s">
        <v>225</v>
      </c>
      <c r="C304" s="4" t="s">
        <v>234</v>
      </c>
      <c r="D304" s="4"/>
      <c r="E304" s="11">
        <f>E305+E307+E309+E311+E313</f>
        <v>568459.70000000007</v>
      </c>
      <c r="F304" s="11">
        <f>F305+F307+F309+F311+F313</f>
        <v>0</v>
      </c>
    </row>
    <row r="305" spans="1:9" s="6" customFormat="1" ht="31.5" x14ac:dyDescent="0.25">
      <c r="A305" s="5" t="s">
        <v>235</v>
      </c>
      <c r="B305" s="4" t="s">
        <v>225</v>
      </c>
      <c r="C305" s="4" t="s">
        <v>236</v>
      </c>
      <c r="D305" s="4"/>
      <c r="E305" s="11">
        <f>E306</f>
        <v>137935</v>
      </c>
      <c r="F305" s="11">
        <f>F306</f>
        <v>0</v>
      </c>
    </row>
    <row r="306" spans="1:9" s="6" customFormat="1" ht="31.5" x14ac:dyDescent="0.25">
      <c r="A306" s="5" t="s">
        <v>112</v>
      </c>
      <c r="B306" s="4" t="s">
        <v>225</v>
      </c>
      <c r="C306" s="4" t="s">
        <v>236</v>
      </c>
      <c r="D306" s="4" t="s">
        <v>113</v>
      </c>
      <c r="E306" s="11">
        <v>137935</v>
      </c>
      <c r="F306" s="11">
        <v>0</v>
      </c>
      <c r="H306" s="53"/>
      <c r="I306" s="53"/>
    </row>
    <row r="307" spans="1:9" s="6" customFormat="1" ht="167.25" customHeight="1" x14ac:dyDescent="0.25">
      <c r="A307" s="5" t="s">
        <v>237</v>
      </c>
      <c r="B307" s="4" t="s">
        <v>225</v>
      </c>
      <c r="C307" s="4" t="s">
        <v>238</v>
      </c>
      <c r="D307" s="4"/>
      <c r="E307" s="11">
        <f>E308</f>
        <v>371280.9</v>
      </c>
      <c r="F307" s="11">
        <f>F308</f>
        <v>0</v>
      </c>
    </row>
    <row r="308" spans="1:9" s="6" customFormat="1" ht="31.5" x14ac:dyDescent="0.25">
      <c r="A308" s="5" t="s">
        <v>112</v>
      </c>
      <c r="B308" s="4" t="s">
        <v>225</v>
      </c>
      <c r="C308" s="4" t="s">
        <v>238</v>
      </c>
      <c r="D308" s="4" t="s">
        <v>113</v>
      </c>
      <c r="E308" s="11">
        <v>371280.9</v>
      </c>
      <c r="F308" s="11">
        <v>0</v>
      </c>
    </row>
    <row r="309" spans="1:9" s="6" customFormat="1" ht="173.25" x14ac:dyDescent="0.25">
      <c r="A309" s="5" t="s">
        <v>239</v>
      </c>
      <c r="B309" s="4" t="s">
        <v>225</v>
      </c>
      <c r="C309" s="4" t="s">
        <v>240</v>
      </c>
      <c r="D309" s="4"/>
      <c r="E309" s="11">
        <f>E310</f>
        <v>15376.5</v>
      </c>
      <c r="F309" s="11">
        <f>F310</f>
        <v>0</v>
      </c>
    </row>
    <row r="310" spans="1:9" s="6" customFormat="1" ht="31.5" x14ac:dyDescent="0.25">
      <c r="A310" s="5" t="s">
        <v>112</v>
      </c>
      <c r="B310" s="4" t="s">
        <v>225</v>
      </c>
      <c r="C310" s="4" t="s">
        <v>240</v>
      </c>
      <c r="D310" s="4" t="s">
        <v>113</v>
      </c>
      <c r="E310" s="11">
        <v>15376.5</v>
      </c>
      <c r="F310" s="11">
        <v>0</v>
      </c>
    </row>
    <row r="311" spans="1:9" s="6" customFormat="1" ht="189" x14ac:dyDescent="0.25">
      <c r="A311" s="5" t="s">
        <v>241</v>
      </c>
      <c r="B311" s="4" t="s">
        <v>225</v>
      </c>
      <c r="C311" s="4" t="s">
        <v>242</v>
      </c>
      <c r="D311" s="4"/>
      <c r="E311" s="11">
        <f>E312</f>
        <v>38447.4</v>
      </c>
      <c r="F311" s="11">
        <f>F312</f>
        <v>0</v>
      </c>
    </row>
    <row r="312" spans="1:9" s="6" customFormat="1" ht="31.5" x14ac:dyDescent="0.25">
      <c r="A312" s="5" t="s">
        <v>112</v>
      </c>
      <c r="B312" s="4" t="s">
        <v>225</v>
      </c>
      <c r="C312" s="4" t="s">
        <v>242</v>
      </c>
      <c r="D312" s="4" t="s">
        <v>113</v>
      </c>
      <c r="E312" s="11">
        <v>38447.4</v>
      </c>
      <c r="F312" s="11">
        <v>0</v>
      </c>
    </row>
    <row r="313" spans="1:9" s="6" customFormat="1" x14ac:dyDescent="0.25">
      <c r="A313" s="5" t="s">
        <v>243</v>
      </c>
      <c r="B313" s="4" t="s">
        <v>225</v>
      </c>
      <c r="C313" s="4" t="s">
        <v>244</v>
      </c>
      <c r="D313" s="4"/>
      <c r="E313" s="11">
        <f>E314</f>
        <v>5419.9</v>
      </c>
      <c r="F313" s="11">
        <v>0</v>
      </c>
    </row>
    <row r="314" spans="1:9" s="6" customFormat="1" ht="31.5" x14ac:dyDescent="0.25">
      <c r="A314" s="5" t="s">
        <v>112</v>
      </c>
      <c r="B314" s="4" t="s">
        <v>225</v>
      </c>
      <c r="C314" s="4" t="s">
        <v>244</v>
      </c>
      <c r="D314" s="4" t="s">
        <v>113</v>
      </c>
      <c r="E314" s="11">
        <v>5419.9</v>
      </c>
      <c r="F314" s="11">
        <v>0</v>
      </c>
    </row>
    <row r="315" spans="1:9" s="6" customFormat="1" ht="47.25" x14ac:dyDescent="0.25">
      <c r="A315" s="5" t="s">
        <v>344</v>
      </c>
      <c r="B315" s="4" t="s">
        <v>225</v>
      </c>
      <c r="C315" s="4" t="s">
        <v>222</v>
      </c>
      <c r="D315" s="4"/>
      <c r="E315" s="11">
        <f>E316+E318</f>
        <v>22804.6</v>
      </c>
      <c r="F315" s="11">
        <f>F316+F318</f>
        <v>0</v>
      </c>
    </row>
    <row r="316" spans="1:9" s="6" customFormat="1" ht="31.5" x14ac:dyDescent="0.25">
      <c r="A316" s="5" t="s">
        <v>235</v>
      </c>
      <c r="B316" s="4" t="s">
        <v>225</v>
      </c>
      <c r="C316" s="4" t="s">
        <v>245</v>
      </c>
      <c r="D316" s="4"/>
      <c r="E316" s="11">
        <f>E317</f>
        <v>13120</v>
      </c>
      <c r="F316" s="11">
        <f>F317</f>
        <v>0</v>
      </c>
    </row>
    <row r="317" spans="1:9" s="6" customFormat="1" ht="31.5" x14ac:dyDescent="0.25">
      <c r="A317" s="5" t="s">
        <v>112</v>
      </c>
      <c r="B317" s="4" t="s">
        <v>225</v>
      </c>
      <c r="C317" s="4" t="s">
        <v>245</v>
      </c>
      <c r="D317" s="4" t="s">
        <v>113</v>
      </c>
      <c r="E317" s="11">
        <v>13120</v>
      </c>
      <c r="F317" s="11">
        <v>0</v>
      </c>
      <c r="H317" s="53"/>
      <c r="I317" s="53"/>
    </row>
    <row r="318" spans="1:9" s="6" customFormat="1" ht="51" customHeight="1" x14ac:dyDescent="0.25">
      <c r="A318" s="5" t="s">
        <v>246</v>
      </c>
      <c r="B318" s="4" t="s">
        <v>225</v>
      </c>
      <c r="C318" s="4" t="s">
        <v>247</v>
      </c>
      <c r="D318" s="4"/>
      <c r="E318" s="54">
        <f>E319</f>
        <v>9684.6</v>
      </c>
      <c r="F318" s="11">
        <f>F319</f>
        <v>0</v>
      </c>
      <c r="H318" s="53"/>
      <c r="I318" s="53"/>
    </row>
    <row r="319" spans="1:9" s="6" customFormat="1" ht="31.5" x14ac:dyDescent="0.25">
      <c r="A319" s="5" t="s">
        <v>112</v>
      </c>
      <c r="B319" s="4" t="s">
        <v>225</v>
      </c>
      <c r="C319" s="4" t="s">
        <v>247</v>
      </c>
      <c r="D319" s="4" t="s">
        <v>113</v>
      </c>
      <c r="E319" s="11">
        <v>9684.6</v>
      </c>
      <c r="F319" s="11">
        <v>0</v>
      </c>
      <c r="H319" s="53"/>
      <c r="I319" s="53"/>
    </row>
    <row r="320" spans="1:9" s="6" customFormat="1" x14ac:dyDescent="0.25">
      <c r="A320" s="5" t="s">
        <v>412</v>
      </c>
      <c r="B320" s="4" t="s">
        <v>225</v>
      </c>
      <c r="C320" s="4" t="s">
        <v>413</v>
      </c>
      <c r="D320" s="4"/>
      <c r="E320" s="11">
        <f>E321+E323+E325+E327+E329</f>
        <v>0</v>
      </c>
      <c r="F320" s="11">
        <f>F321+F323+F325+F327+F329+F331+F333</f>
        <v>619363.20000000007</v>
      </c>
      <c r="H320" s="53"/>
      <c r="I320" s="53"/>
    </row>
    <row r="321" spans="1:9" s="6" customFormat="1" ht="31.5" x14ac:dyDescent="0.25">
      <c r="A321" s="5" t="s">
        <v>235</v>
      </c>
      <c r="B321" s="4" t="s">
        <v>225</v>
      </c>
      <c r="C321" s="4" t="s">
        <v>456</v>
      </c>
      <c r="D321" s="4"/>
      <c r="E321" s="11">
        <f>E322</f>
        <v>0</v>
      </c>
      <c r="F321" s="11">
        <f>F322</f>
        <v>151202</v>
      </c>
    </row>
    <row r="322" spans="1:9" s="6" customFormat="1" ht="31.5" x14ac:dyDescent="0.25">
      <c r="A322" s="5" t="s">
        <v>112</v>
      </c>
      <c r="B322" s="4" t="s">
        <v>225</v>
      </c>
      <c r="C322" s="4" t="s">
        <v>456</v>
      </c>
      <c r="D322" s="4" t="s">
        <v>113</v>
      </c>
      <c r="E322" s="11">
        <v>0</v>
      </c>
      <c r="F322" s="11">
        <v>151202</v>
      </c>
      <c r="H322" s="53"/>
      <c r="I322" s="53"/>
    </row>
    <row r="323" spans="1:9" s="6" customFormat="1" ht="167.25" customHeight="1" x14ac:dyDescent="0.25">
      <c r="A323" s="5" t="s">
        <v>237</v>
      </c>
      <c r="B323" s="4" t="s">
        <v>225</v>
      </c>
      <c r="C323" s="4" t="s">
        <v>457</v>
      </c>
      <c r="D323" s="4"/>
      <c r="E323" s="11">
        <f>E324</f>
        <v>0</v>
      </c>
      <c r="F323" s="11">
        <f>F324</f>
        <v>398384.4</v>
      </c>
    </row>
    <row r="324" spans="1:9" s="6" customFormat="1" ht="31.5" x14ac:dyDescent="0.25">
      <c r="A324" s="5" t="s">
        <v>112</v>
      </c>
      <c r="B324" s="4" t="s">
        <v>225</v>
      </c>
      <c r="C324" s="4" t="s">
        <v>457</v>
      </c>
      <c r="D324" s="4" t="s">
        <v>113</v>
      </c>
      <c r="E324" s="11">
        <v>0</v>
      </c>
      <c r="F324" s="11">
        <v>398384.4</v>
      </c>
    </row>
    <row r="325" spans="1:9" s="6" customFormat="1" ht="173.25" x14ac:dyDescent="0.25">
      <c r="A325" s="5" t="s">
        <v>239</v>
      </c>
      <c r="B325" s="4" t="s">
        <v>225</v>
      </c>
      <c r="C325" s="4" t="s">
        <v>458</v>
      </c>
      <c r="D325" s="4"/>
      <c r="E325" s="11">
        <f>E326</f>
        <v>0</v>
      </c>
      <c r="F325" s="11">
        <f>F326</f>
        <v>15376.5</v>
      </c>
    </row>
    <row r="326" spans="1:9" s="6" customFormat="1" ht="31.5" x14ac:dyDescent="0.25">
      <c r="A326" s="5" t="s">
        <v>112</v>
      </c>
      <c r="B326" s="4" t="s">
        <v>225</v>
      </c>
      <c r="C326" s="4" t="s">
        <v>458</v>
      </c>
      <c r="D326" s="4" t="s">
        <v>113</v>
      </c>
      <c r="E326" s="11">
        <v>0</v>
      </c>
      <c r="F326" s="11">
        <v>15376.5</v>
      </c>
    </row>
    <row r="327" spans="1:9" s="6" customFormat="1" ht="189" x14ac:dyDescent="0.25">
      <c r="A327" s="5" t="s">
        <v>241</v>
      </c>
      <c r="B327" s="4" t="s">
        <v>225</v>
      </c>
      <c r="C327" s="4" t="s">
        <v>459</v>
      </c>
      <c r="D327" s="4"/>
      <c r="E327" s="11">
        <f>E328</f>
        <v>0</v>
      </c>
      <c r="F327" s="11">
        <f>F328</f>
        <v>38918.5</v>
      </c>
    </row>
    <row r="328" spans="1:9" s="6" customFormat="1" ht="31.5" x14ac:dyDescent="0.25">
      <c r="A328" s="5" t="s">
        <v>112</v>
      </c>
      <c r="B328" s="4" t="s">
        <v>225</v>
      </c>
      <c r="C328" s="4" t="s">
        <v>459</v>
      </c>
      <c r="D328" s="4" t="s">
        <v>113</v>
      </c>
      <c r="E328" s="11">
        <v>0</v>
      </c>
      <c r="F328" s="11">
        <v>38918.5</v>
      </c>
    </row>
    <row r="329" spans="1:9" s="6" customFormat="1" ht="53.25" customHeight="1" x14ac:dyDescent="0.25">
      <c r="A329" s="5" t="s">
        <v>246</v>
      </c>
      <c r="B329" s="4" t="s">
        <v>225</v>
      </c>
      <c r="C329" s="4" t="s">
        <v>460</v>
      </c>
      <c r="D329" s="4"/>
      <c r="E329" s="54">
        <f>E330</f>
        <v>0</v>
      </c>
      <c r="F329" s="11">
        <f>F330</f>
        <v>9684.6</v>
      </c>
      <c r="H329" s="53"/>
      <c r="I329" s="53"/>
    </row>
    <row r="330" spans="1:9" s="6" customFormat="1" ht="31.5" x14ac:dyDescent="0.25">
      <c r="A330" s="5" t="s">
        <v>112</v>
      </c>
      <c r="B330" s="4" t="s">
        <v>225</v>
      </c>
      <c r="C330" s="4" t="s">
        <v>460</v>
      </c>
      <c r="D330" s="4" t="s">
        <v>113</v>
      </c>
      <c r="E330" s="11">
        <v>0</v>
      </c>
      <c r="F330" s="11">
        <v>9684.6</v>
      </c>
      <c r="H330" s="53"/>
      <c r="I330" s="53"/>
    </row>
    <row r="331" spans="1:9" s="6" customFormat="1" x14ac:dyDescent="0.25">
      <c r="A331" s="5" t="s">
        <v>243</v>
      </c>
      <c r="B331" s="4" t="s">
        <v>225</v>
      </c>
      <c r="C331" s="4" t="s">
        <v>461</v>
      </c>
      <c r="D331" s="4"/>
      <c r="E331" s="11">
        <v>0</v>
      </c>
      <c r="F331" s="11">
        <f>F332</f>
        <v>5419.9</v>
      </c>
      <c r="H331" s="53"/>
      <c r="I331" s="53"/>
    </row>
    <row r="332" spans="1:9" s="6" customFormat="1" ht="31.5" x14ac:dyDescent="0.25">
      <c r="A332" s="5" t="s">
        <v>112</v>
      </c>
      <c r="B332" s="4" t="s">
        <v>225</v>
      </c>
      <c r="C332" s="4" t="s">
        <v>461</v>
      </c>
      <c r="D332" s="4" t="s">
        <v>113</v>
      </c>
      <c r="E332" s="11">
        <v>0</v>
      </c>
      <c r="F332" s="11">
        <v>5419.9</v>
      </c>
      <c r="H332" s="53"/>
      <c r="I332" s="53"/>
    </row>
    <row r="333" spans="1:9" s="6" customFormat="1" x14ac:dyDescent="0.25">
      <c r="A333" s="22" t="s">
        <v>230</v>
      </c>
      <c r="B333" s="4" t="s">
        <v>225</v>
      </c>
      <c r="C333" s="4" t="s">
        <v>462</v>
      </c>
      <c r="D333" s="4"/>
      <c r="E333" s="11">
        <f>E334</f>
        <v>0</v>
      </c>
      <c r="F333" s="11">
        <f>F334</f>
        <v>377.3</v>
      </c>
      <c r="H333" s="53"/>
      <c r="I333" s="53"/>
    </row>
    <row r="334" spans="1:9" s="6" customFormat="1" ht="47.25" x14ac:dyDescent="0.25">
      <c r="A334" s="5" t="s">
        <v>463</v>
      </c>
      <c r="B334" s="4" t="s">
        <v>225</v>
      </c>
      <c r="C334" s="4" t="s">
        <v>464</v>
      </c>
      <c r="D334" s="4"/>
      <c r="E334" s="11">
        <f>E335</f>
        <v>0</v>
      </c>
      <c r="F334" s="11">
        <f>F335</f>
        <v>377.3</v>
      </c>
      <c r="H334" s="53"/>
      <c r="I334" s="53"/>
    </row>
    <row r="335" spans="1:9" s="6" customFormat="1" ht="31.5" x14ac:dyDescent="0.25">
      <c r="A335" s="5" t="s">
        <v>112</v>
      </c>
      <c r="B335" s="4" t="s">
        <v>225</v>
      </c>
      <c r="C335" s="4" t="s">
        <v>464</v>
      </c>
      <c r="D335" s="4" t="s">
        <v>113</v>
      </c>
      <c r="E335" s="11">
        <v>0</v>
      </c>
      <c r="F335" s="11">
        <v>377.3</v>
      </c>
      <c r="H335" s="53"/>
      <c r="I335" s="53"/>
    </row>
    <row r="336" spans="1:9" s="6" customFormat="1" x14ac:dyDescent="0.25">
      <c r="A336" s="5" t="s">
        <v>248</v>
      </c>
      <c r="B336" s="4" t="s">
        <v>249</v>
      </c>
      <c r="C336" s="4"/>
      <c r="D336" s="4"/>
      <c r="E336" s="11">
        <f>E337+E346+E352</f>
        <v>106982.7</v>
      </c>
      <c r="F336" s="11">
        <f>F337+F346+F352</f>
        <v>109270</v>
      </c>
    </row>
    <row r="337" spans="1:6" s="6" customFormat="1" ht="36" customHeight="1" x14ac:dyDescent="0.25">
      <c r="A337" s="5" t="s">
        <v>51</v>
      </c>
      <c r="B337" s="4" t="s">
        <v>249</v>
      </c>
      <c r="C337" s="4" t="s">
        <v>52</v>
      </c>
      <c r="D337" s="4"/>
      <c r="E337" s="11">
        <f>E338+E343</f>
        <v>69098</v>
      </c>
      <c r="F337" s="11">
        <f t="shared" ref="E337:G339" si="7">F338</f>
        <v>0</v>
      </c>
    </row>
    <row r="338" spans="1:6" s="6" customFormat="1" ht="31.5" x14ac:dyDescent="0.25">
      <c r="A338" s="5" t="s">
        <v>250</v>
      </c>
      <c r="B338" s="4" t="s">
        <v>249</v>
      </c>
      <c r="C338" s="4" t="s">
        <v>251</v>
      </c>
      <c r="D338" s="4"/>
      <c r="E338" s="11">
        <f>E339+E341</f>
        <v>58718</v>
      </c>
      <c r="F338" s="11">
        <f>F339+F341</f>
        <v>0</v>
      </c>
    </row>
    <row r="339" spans="1:6" s="6" customFormat="1" x14ac:dyDescent="0.25">
      <c r="A339" s="5" t="s">
        <v>252</v>
      </c>
      <c r="B339" s="4" t="s">
        <v>249</v>
      </c>
      <c r="C339" s="4" t="s">
        <v>253</v>
      </c>
      <c r="D339" s="4"/>
      <c r="E339" s="11">
        <f t="shared" si="7"/>
        <v>43457</v>
      </c>
      <c r="F339" s="11">
        <f t="shared" si="7"/>
        <v>0</v>
      </c>
    </row>
    <row r="340" spans="1:6" s="6" customFormat="1" ht="31.5" x14ac:dyDescent="0.25">
      <c r="A340" s="5" t="s">
        <v>112</v>
      </c>
      <c r="B340" s="4" t="s">
        <v>249</v>
      </c>
      <c r="C340" s="4" t="s">
        <v>253</v>
      </c>
      <c r="D340" s="4" t="s">
        <v>113</v>
      </c>
      <c r="E340" s="11">
        <v>43457</v>
      </c>
      <c r="F340" s="11">
        <v>0</v>
      </c>
    </row>
    <row r="341" spans="1:6" s="6" customFormat="1" ht="47.25" x14ac:dyDescent="0.25">
      <c r="A341" s="5" t="s">
        <v>254</v>
      </c>
      <c r="B341" s="4" t="s">
        <v>249</v>
      </c>
      <c r="C341" s="4" t="s">
        <v>255</v>
      </c>
      <c r="D341" s="4"/>
      <c r="E341" s="11">
        <f>E342</f>
        <v>15261</v>
      </c>
      <c r="F341" s="11">
        <f>F342</f>
        <v>0</v>
      </c>
    </row>
    <row r="342" spans="1:6" s="6" customFormat="1" ht="31.5" x14ac:dyDescent="0.25">
      <c r="A342" s="5" t="s">
        <v>112</v>
      </c>
      <c r="B342" s="4" t="s">
        <v>249</v>
      </c>
      <c r="C342" s="4" t="s">
        <v>255</v>
      </c>
      <c r="D342" s="4" t="s">
        <v>113</v>
      </c>
      <c r="E342" s="11">
        <v>15261</v>
      </c>
      <c r="F342" s="11">
        <v>0</v>
      </c>
    </row>
    <row r="343" spans="1:6" s="6" customFormat="1" ht="47.25" x14ac:dyDescent="0.25">
      <c r="A343" s="5" t="s">
        <v>256</v>
      </c>
      <c r="B343" s="4" t="s">
        <v>249</v>
      </c>
      <c r="C343" s="4" t="s">
        <v>257</v>
      </c>
      <c r="D343" s="4"/>
      <c r="E343" s="11">
        <f>E344</f>
        <v>10380</v>
      </c>
      <c r="F343" s="11">
        <f>F344</f>
        <v>0</v>
      </c>
    </row>
    <row r="344" spans="1:6" s="6" customFormat="1" x14ac:dyDescent="0.25">
      <c r="A344" s="5" t="s">
        <v>252</v>
      </c>
      <c r="B344" s="4" t="s">
        <v>249</v>
      </c>
      <c r="C344" s="4" t="s">
        <v>258</v>
      </c>
      <c r="D344" s="4"/>
      <c r="E344" s="11">
        <f>E345</f>
        <v>10380</v>
      </c>
      <c r="F344" s="11">
        <f>F345</f>
        <v>0</v>
      </c>
    </row>
    <row r="345" spans="1:6" s="6" customFormat="1" ht="31.5" x14ac:dyDescent="0.25">
      <c r="A345" s="5" t="s">
        <v>112</v>
      </c>
      <c r="B345" s="4" t="s">
        <v>249</v>
      </c>
      <c r="C345" s="4" t="s">
        <v>258</v>
      </c>
      <c r="D345" s="4" t="s">
        <v>113</v>
      </c>
      <c r="E345" s="11">
        <v>10380</v>
      </c>
      <c r="F345" s="11">
        <v>0</v>
      </c>
    </row>
    <row r="346" spans="1:6" s="6" customFormat="1" ht="31.5" x14ac:dyDescent="0.25">
      <c r="A346" s="5" t="s">
        <v>259</v>
      </c>
      <c r="B346" s="4" t="s">
        <v>249</v>
      </c>
      <c r="C346" s="4" t="s">
        <v>260</v>
      </c>
      <c r="D346" s="4"/>
      <c r="E346" s="11">
        <f t="shared" ref="E346:F348" si="8">E347</f>
        <v>37884.699999999997</v>
      </c>
      <c r="F346" s="11">
        <f t="shared" si="8"/>
        <v>0</v>
      </c>
    </row>
    <row r="347" spans="1:6" s="6" customFormat="1" ht="31.5" x14ac:dyDescent="0.25">
      <c r="A347" s="5" t="s">
        <v>261</v>
      </c>
      <c r="B347" s="4" t="s">
        <v>249</v>
      </c>
      <c r="C347" s="4" t="s">
        <v>262</v>
      </c>
      <c r="D347" s="4"/>
      <c r="E347" s="11">
        <f>E348+E350</f>
        <v>37884.699999999997</v>
      </c>
      <c r="F347" s="11">
        <f>F348+F350</f>
        <v>0</v>
      </c>
    </row>
    <row r="348" spans="1:6" s="6" customFormat="1" x14ac:dyDescent="0.25">
      <c r="A348" s="5" t="s">
        <v>252</v>
      </c>
      <c r="B348" s="4" t="s">
        <v>249</v>
      </c>
      <c r="C348" s="4" t="s">
        <v>263</v>
      </c>
      <c r="D348" s="4"/>
      <c r="E348" s="11">
        <f t="shared" si="8"/>
        <v>26510</v>
      </c>
      <c r="F348" s="11">
        <f t="shared" si="8"/>
        <v>0</v>
      </c>
    </row>
    <row r="349" spans="1:6" s="6" customFormat="1" ht="31.5" x14ac:dyDescent="0.25">
      <c r="A349" s="5" t="s">
        <v>112</v>
      </c>
      <c r="B349" s="4" t="s">
        <v>249</v>
      </c>
      <c r="C349" s="4" t="s">
        <v>263</v>
      </c>
      <c r="D349" s="4" t="s">
        <v>113</v>
      </c>
      <c r="E349" s="11">
        <v>26510</v>
      </c>
      <c r="F349" s="11">
        <v>0</v>
      </c>
    </row>
    <row r="350" spans="1:6" s="6" customFormat="1" ht="47.25" x14ac:dyDescent="0.25">
      <c r="A350" s="5" t="s">
        <v>254</v>
      </c>
      <c r="B350" s="4" t="s">
        <v>249</v>
      </c>
      <c r="C350" s="4" t="s">
        <v>264</v>
      </c>
      <c r="D350" s="4"/>
      <c r="E350" s="11">
        <f>E351</f>
        <v>11374.7</v>
      </c>
      <c r="F350" s="11">
        <f>F351</f>
        <v>0</v>
      </c>
    </row>
    <row r="351" spans="1:6" s="6" customFormat="1" ht="31.5" x14ac:dyDescent="0.25">
      <c r="A351" s="5" t="s">
        <v>112</v>
      </c>
      <c r="B351" s="4" t="s">
        <v>249</v>
      </c>
      <c r="C351" s="4" t="s">
        <v>264</v>
      </c>
      <c r="D351" s="4" t="s">
        <v>113</v>
      </c>
      <c r="E351" s="11">
        <v>11374.7</v>
      </c>
      <c r="F351" s="11">
        <v>0</v>
      </c>
    </row>
    <row r="352" spans="1:6" s="6" customFormat="1" x14ac:dyDescent="0.25">
      <c r="A352" s="5" t="s">
        <v>412</v>
      </c>
      <c r="B352" s="4" t="s">
        <v>249</v>
      </c>
      <c r="C352" s="4" t="s">
        <v>413</v>
      </c>
      <c r="D352" s="4"/>
      <c r="E352" s="11">
        <f>E353+E355</f>
        <v>0</v>
      </c>
      <c r="F352" s="11">
        <f>F353+F355</f>
        <v>109270</v>
      </c>
    </row>
    <row r="353" spans="1:6" s="6" customFormat="1" x14ac:dyDescent="0.25">
      <c r="A353" s="5" t="s">
        <v>252</v>
      </c>
      <c r="B353" s="4" t="s">
        <v>249</v>
      </c>
      <c r="C353" s="4" t="s">
        <v>465</v>
      </c>
      <c r="D353" s="4"/>
      <c r="E353" s="11">
        <f>E354</f>
        <v>0</v>
      </c>
      <c r="F353" s="11">
        <f>F354</f>
        <v>80943</v>
      </c>
    </row>
    <row r="354" spans="1:6" s="6" customFormat="1" ht="31.5" x14ac:dyDescent="0.25">
      <c r="A354" s="5" t="s">
        <v>112</v>
      </c>
      <c r="B354" s="4" t="s">
        <v>249</v>
      </c>
      <c r="C354" s="4" t="s">
        <v>465</v>
      </c>
      <c r="D354" s="4" t="s">
        <v>113</v>
      </c>
      <c r="E354" s="11">
        <v>0</v>
      </c>
      <c r="F354" s="11">
        <v>80943</v>
      </c>
    </row>
    <row r="355" spans="1:6" s="6" customFormat="1" ht="47.25" x14ac:dyDescent="0.25">
      <c r="A355" s="5" t="s">
        <v>254</v>
      </c>
      <c r="B355" s="4" t="s">
        <v>249</v>
      </c>
      <c r="C355" s="4" t="s">
        <v>466</v>
      </c>
      <c r="D355" s="4"/>
      <c r="E355" s="11">
        <f>E356</f>
        <v>0</v>
      </c>
      <c r="F355" s="11">
        <f>F356</f>
        <v>28327</v>
      </c>
    </row>
    <row r="356" spans="1:6" s="6" customFormat="1" ht="31.5" x14ac:dyDescent="0.25">
      <c r="A356" s="5" t="s">
        <v>112</v>
      </c>
      <c r="B356" s="4" t="s">
        <v>249</v>
      </c>
      <c r="C356" s="4" t="s">
        <v>466</v>
      </c>
      <c r="D356" s="4" t="s">
        <v>113</v>
      </c>
      <c r="E356" s="11">
        <v>0</v>
      </c>
      <c r="F356" s="11">
        <v>28327</v>
      </c>
    </row>
    <row r="357" spans="1:6" s="6" customFormat="1" x14ac:dyDescent="0.25">
      <c r="A357" s="5" t="s">
        <v>265</v>
      </c>
      <c r="B357" s="4" t="s">
        <v>266</v>
      </c>
      <c r="C357" s="4"/>
      <c r="D357" s="4"/>
      <c r="E357" s="11">
        <f>E358+E366+E370+E374</f>
        <v>33478.5</v>
      </c>
      <c r="F357" s="11">
        <f>F358+F366+F370+F374</f>
        <v>34387.699999999997</v>
      </c>
    </row>
    <row r="358" spans="1:6" s="6" customFormat="1" ht="33.75" customHeight="1" x14ac:dyDescent="0.25">
      <c r="A358" s="5" t="s">
        <v>51</v>
      </c>
      <c r="B358" s="4" t="s">
        <v>266</v>
      </c>
      <c r="C358" s="4" t="s">
        <v>52</v>
      </c>
      <c r="D358" s="4"/>
      <c r="E358" s="11">
        <f>E359</f>
        <v>20617.5</v>
      </c>
      <c r="F358" s="11">
        <f>F359</f>
        <v>0</v>
      </c>
    </row>
    <row r="359" spans="1:6" s="6" customFormat="1" ht="31.5" x14ac:dyDescent="0.25">
      <c r="A359" s="5" t="s">
        <v>267</v>
      </c>
      <c r="B359" s="4" t="s">
        <v>266</v>
      </c>
      <c r="C359" s="4" t="s">
        <v>268</v>
      </c>
      <c r="D359" s="4"/>
      <c r="E359" s="11">
        <f>E360+E363</f>
        <v>20617.5</v>
      </c>
      <c r="F359" s="11">
        <f>F360+F363</f>
        <v>0</v>
      </c>
    </row>
    <row r="360" spans="1:6" s="6" customFormat="1" x14ac:dyDescent="0.25">
      <c r="A360" s="5" t="s">
        <v>269</v>
      </c>
      <c r="B360" s="4" t="s">
        <v>266</v>
      </c>
      <c r="C360" s="4" t="s">
        <v>270</v>
      </c>
      <c r="D360" s="4"/>
      <c r="E360" s="11">
        <f>E361+E362</f>
        <v>2100</v>
      </c>
      <c r="F360" s="11">
        <f>F361+F362</f>
        <v>0</v>
      </c>
    </row>
    <row r="361" spans="1:6" s="6" customFormat="1" x14ac:dyDescent="0.25">
      <c r="A361" s="5" t="s">
        <v>271</v>
      </c>
      <c r="B361" s="4" t="s">
        <v>266</v>
      </c>
      <c r="C361" s="4" t="s">
        <v>270</v>
      </c>
      <c r="D361" s="4" t="s">
        <v>272</v>
      </c>
      <c r="E361" s="11">
        <v>500</v>
      </c>
      <c r="F361" s="11">
        <v>0</v>
      </c>
    </row>
    <row r="362" spans="1:6" s="6" customFormat="1" ht="31.5" x14ac:dyDescent="0.25">
      <c r="A362" s="5" t="s">
        <v>112</v>
      </c>
      <c r="B362" s="4" t="s">
        <v>266</v>
      </c>
      <c r="C362" s="4" t="s">
        <v>270</v>
      </c>
      <c r="D362" s="4" t="s">
        <v>113</v>
      </c>
      <c r="E362" s="11">
        <v>1600</v>
      </c>
      <c r="F362" s="11">
        <v>0</v>
      </c>
    </row>
    <row r="363" spans="1:6" s="6" customFormat="1" ht="88.5" customHeight="1" x14ac:dyDescent="0.25">
      <c r="A363" s="5" t="s">
        <v>273</v>
      </c>
      <c r="B363" s="4" t="s">
        <v>266</v>
      </c>
      <c r="C363" s="4" t="s">
        <v>274</v>
      </c>
      <c r="D363" s="4"/>
      <c r="E363" s="11">
        <f>E364+E365</f>
        <v>18517.5</v>
      </c>
      <c r="F363" s="11">
        <f>F364+F365</f>
        <v>0</v>
      </c>
    </row>
    <row r="364" spans="1:6" s="6" customFormat="1" ht="31.5" x14ac:dyDescent="0.25">
      <c r="A364" s="5" t="s">
        <v>19</v>
      </c>
      <c r="B364" s="4" t="s">
        <v>266</v>
      </c>
      <c r="C364" s="4" t="s">
        <v>274</v>
      </c>
      <c r="D364" s="4" t="s">
        <v>272</v>
      </c>
      <c r="E364" s="11">
        <v>11743.5</v>
      </c>
      <c r="F364" s="11">
        <v>0</v>
      </c>
    </row>
    <row r="365" spans="1:6" s="6" customFormat="1" ht="31.5" x14ac:dyDescent="0.25">
      <c r="A365" s="5" t="s">
        <v>112</v>
      </c>
      <c r="B365" s="4" t="s">
        <v>266</v>
      </c>
      <c r="C365" s="4" t="s">
        <v>274</v>
      </c>
      <c r="D365" s="4" t="s">
        <v>113</v>
      </c>
      <c r="E365" s="11">
        <v>6774</v>
      </c>
      <c r="F365" s="11">
        <v>0</v>
      </c>
    </row>
    <row r="366" spans="1:6" s="6" customFormat="1" ht="47.25" x14ac:dyDescent="0.25">
      <c r="A366" s="5" t="s">
        <v>275</v>
      </c>
      <c r="B366" s="4" t="s">
        <v>266</v>
      </c>
      <c r="C366" s="4" t="s">
        <v>276</v>
      </c>
      <c r="D366" s="4"/>
      <c r="E366" s="11">
        <f t="shared" ref="E366:F368" si="9">E367</f>
        <v>12641</v>
      </c>
      <c r="F366" s="11">
        <f t="shared" si="9"/>
        <v>0</v>
      </c>
    </row>
    <row r="367" spans="1:6" s="6" customFormat="1" ht="31.5" x14ac:dyDescent="0.25">
      <c r="A367" s="5" t="s">
        <v>277</v>
      </c>
      <c r="B367" s="4" t="s">
        <v>266</v>
      </c>
      <c r="C367" s="4" t="s">
        <v>278</v>
      </c>
      <c r="D367" s="4"/>
      <c r="E367" s="11">
        <f t="shared" si="9"/>
        <v>12641</v>
      </c>
      <c r="F367" s="11">
        <f t="shared" si="9"/>
        <v>0</v>
      </c>
    </row>
    <row r="368" spans="1:6" s="6" customFormat="1" x14ac:dyDescent="0.25">
      <c r="A368" s="5" t="s">
        <v>279</v>
      </c>
      <c r="B368" s="4" t="s">
        <v>266</v>
      </c>
      <c r="C368" s="4" t="s">
        <v>280</v>
      </c>
      <c r="D368" s="4"/>
      <c r="E368" s="11">
        <f t="shared" si="9"/>
        <v>12641</v>
      </c>
      <c r="F368" s="11">
        <f t="shared" si="9"/>
        <v>0</v>
      </c>
    </row>
    <row r="369" spans="1:6" s="6" customFormat="1" ht="31.5" x14ac:dyDescent="0.25">
      <c r="A369" s="5" t="s">
        <v>112</v>
      </c>
      <c r="B369" s="4" t="s">
        <v>266</v>
      </c>
      <c r="C369" s="4" t="s">
        <v>280</v>
      </c>
      <c r="D369" s="4" t="s">
        <v>113</v>
      </c>
      <c r="E369" s="11">
        <v>12641</v>
      </c>
      <c r="F369" s="11">
        <v>0</v>
      </c>
    </row>
    <row r="370" spans="1:6" s="6" customFormat="1" ht="34.5" customHeight="1" x14ac:dyDescent="0.25">
      <c r="A370" s="5" t="s">
        <v>91</v>
      </c>
      <c r="B370" s="4" t="s">
        <v>266</v>
      </c>
      <c r="C370" s="4" t="s">
        <v>92</v>
      </c>
      <c r="D370" s="4"/>
      <c r="E370" s="11">
        <f t="shared" ref="E370:F372" si="10">E371</f>
        <v>220</v>
      </c>
      <c r="F370" s="11">
        <f t="shared" si="10"/>
        <v>0</v>
      </c>
    </row>
    <row r="371" spans="1:6" s="6" customFormat="1" ht="31.5" x14ac:dyDescent="0.25">
      <c r="A371" s="5" t="s">
        <v>281</v>
      </c>
      <c r="B371" s="4" t="s">
        <v>266</v>
      </c>
      <c r="C371" s="4" t="s">
        <v>282</v>
      </c>
      <c r="D371" s="4"/>
      <c r="E371" s="11">
        <f t="shared" si="10"/>
        <v>220</v>
      </c>
      <c r="F371" s="11">
        <f t="shared" si="10"/>
        <v>0</v>
      </c>
    </row>
    <row r="372" spans="1:6" s="6" customFormat="1" x14ac:dyDescent="0.25">
      <c r="A372" s="5" t="s">
        <v>269</v>
      </c>
      <c r="B372" s="4" t="s">
        <v>266</v>
      </c>
      <c r="C372" s="4" t="s">
        <v>283</v>
      </c>
      <c r="D372" s="4"/>
      <c r="E372" s="11">
        <f t="shared" si="10"/>
        <v>220</v>
      </c>
      <c r="F372" s="11">
        <f t="shared" si="10"/>
        <v>0</v>
      </c>
    </row>
    <row r="373" spans="1:6" s="6" customFormat="1" ht="31.5" x14ac:dyDescent="0.25">
      <c r="A373" s="5" t="s">
        <v>112</v>
      </c>
      <c r="B373" s="4" t="s">
        <v>266</v>
      </c>
      <c r="C373" s="4" t="s">
        <v>283</v>
      </c>
      <c r="D373" s="4" t="s">
        <v>113</v>
      </c>
      <c r="E373" s="11">
        <v>220</v>
      </c>
      <c r="F373" s="11">
        <v>0</v>
      </c>
    </row>
    <row r="374" spans="1:6" s="6" customFormat="1" x14ac:dyDescent="0.25">
      <c r="A374" s="5" t="s">
        <v>412</v>
      </c>
      <c r="B374" s="4" t="s">
        <v>266</v>
      </c>
      <c r="C374" s="4" t="s">
        <v>413</v>
      </c>
      <c r="D374" s="4"/>
      <c r="E374" s="11">
        <f>E375+E377+E380</f>
        <v>0</v>
      </c>
      <c r="F374" s="11">
        <f>F375+F377+F380</f>
        <v>34387.699999999997</v>
      </c>
    </row>
    <row r="375" spans="1:6" s="6" customFormat="1" x14ac:dyDescent="0.25">
      <c r="A375" s="5" t="s">
        <v>279</v>
      </c>
      <c r="B375" s="4" t="s">
        <v>266</v>
      </c>
      <c r="C375" s="4" t="s">
        <v>467</v>
      </c>
      <c r="D375" s="4"/>
      <c r="E375" s="11">
        <f>E376</f>
        <v>0</v>
      </c>
      <c r="F375" s="11">
        <f>F376</f>
        <v>12735</v>
      </c>
    </row>
    <row r="376" spans="1:6" s="6" customFormat="1" ht="31.5" x14ac:dyDescent="0.25">
      <c r="A376" s="5" t="s">
        <v>112</v>
      </c>
      <c r="B376" s="4" t="s">
        <v>266</v>
      </c>
      <c r="C376" s="4" t="s">
        <v>467</v>
      </c>
      <c r="D376" s="4" t="s">
        <v>113</v>
      </c>
      <c r="E376" s="11">
        <v>0</v>
      </c>
      <c r="F376" s="11">
        <v>12735</v>
      </c>
    </row>
    <row r="377" spans="1:6" s="6" customFormat="1" x14ac:dyDescent="0.25">
      <c r="A377" s="5" t="s">
        <v>269</v>
      </c>
      <c r="B377" s="4" t="s">
        <v>266</v>
      </c>
      <c r="C377" s="4" t="s">
        <v>468</v>
      </c>
      <c r="D377" s="4"/>
      <c r="E377" s="11">
        <f>E378+E379</f>
        <v>0</v>
      </c>
      <c r="F377" s="11">
        <f>F378+F379</f>
        <v>2320</v>
      </c>
    </row>
    <row r="378" spans="1:6" s="6" customFormat="1" x14ac:dyDescent="0.25">
      <c r="A378" s="5" t="s">
        <v>271</v>
      </c>
      <c r="B378" s="4" t="s">
        <v>266</v>
      </c>
      <c r="C378" s="4" t="s">
        <v>468</v>
      </c>
      <c r="D378" s="4" t="s">
        <v>272</v>
      </c>
      <c r="E378" s="11">
        <v>0</v>
      </c>
      <c r="F378" s="11">
        <v>500</v>
      </c>
    </row>
    <row r="379" spans="1:6" s="6" customFormat="1" ht="31.5" x14ac:dyDescent="0.25">
      <c r="A379" s="5" t="s">
        <v>112</v>
      </c>
      <c r="B379" s="4" t="s">
        <v>266</v>
      </c>
      <c r="C379" s="4" t="s">
        <v>468</v>
      </c>
      <c r="D379" s="4" t="s">
        <v>113</v>
      </c>
      <c r="E379" s="11">
        <v>0</v>
      </c>
      <c r="F379" s="11">
        <v>1820</v>
      </c>
    </row>
    <row r="380" spans="1:6" s="6" customFormat="1" ht="85.5" customHeight="1" x14ac:dyDescent="0.25">
      <c r="A380" s="5" t="s">
        <v>273</v>
      </c>
      <c r="B380" s="4" t="s">
        <v>266</v>
      </c>
      <c r="C380" s="4" t="s">
        <v>469</v>
      </c>
      <c r="D380" s="4"/>
      <c r="E380" s="11">
        <f>E381+E382</f>
        <v>0</v>
      </c>
      <c r="F380" s="11">
        <f>F381+F382</f>
        <v>19332.7</v>
      </c>
    </row>
    <row r="381" spans="1:6" s="6" customFormat="1" ht="31.5" x14ac:dyDescent="0.25">
      <c r="A381" s="5" t="s">
        <v>19</v>
      </c>
      <c r="B381" s="4" t="s">
        <v>266</v>
      </c>
      <c r="C381" s="4" t="s">
        <v>469</v>
      </c>
      <c r="D381" s="4" t="s">
        <v>272</v>
      </c>
      <c r="E381" s="11">
        <v>0</v>
      </c>
      <c r="F381" s="11">
        <v>12260.6</v>
      </c>
    </row>
    <row r="382" spans="1:6" s="6" customFormat="1" ht="31.5" x14ac:dyDescent="0.25">
      <c r="A382" s="5" t="s">
        <v>112</v>
      </c>
      <c r="B382" s="4" t="s">
        <v>266</v>
      </c>
      <c r="C382" s="4" t="s">
        <v>469</v>
      </c>
      <c r="D382" s="4" t="s">
        <v>113</v>
      </c>
      <c r="E382" s="11">
        <v>0</v>
      </c>
      <c r="F382" s="11">
        <v>7072.1</v>
      </c>
    </row>
    <row r="383" spans="1:6" s="6" customFormat="1" x14ac:dyDescent="0.25">
      <c r="A383" s="5" t="s">
        <v>284</v>
      </c>
      <c r="B383" s="4" t="s">
        <v>285</v>
      </c>
      <c r="C383" s="4"/>
      <c r="D383" s="4"/>
      <c r="E383" s="11">
        <f>E384+E395</f>
        <v>39551</v>
      </c>
      <c r="F383" s="11">
        <f>F384+F395</f>
        <v>39857</v>
      </c>
    </row>
    <row r="384" spans="1:6" s="6" customFormat="1" ht="34.5" customHeight="1" x14ac:dyDescent="0.25">
      <c r="A384" s="5" t="s">
        <v>51</v>
      </c>
      <c r="B384" s="4" t="s">
        <v>285</v>
      </c>
      <c r="C384" s="4" t="s">
        <v>52</v>
      </c>
      <c r="D384" s="4"/>
      <c r="E384" s="11">
        <f>E385+E390</f>
        <v>39551</v>
      </c>
      <c r="F384" s="11">
        <f>F385+F390</f>
        <v>0</v>
      </c>
    </row>
    <row r="385" spans="1:6" s="6" customFormat="1" ht="31.5" x14ac:dyDescent="0.25">
      <c r="A385" s="5" t="s">
        <v>286</v>
      </c>
      <c r="B385" s="4" t="s">
        <v>285</v>
      </c>
      <c r="C385" s="4" t="s">
        <v>287</v>
      </c>
      <c r="D385" s="4"/>
      <c r="E385" s="11">
        <f>E386</f>
        <v>2500</v>
      </c>
      <c r="F385" s="11">
        <f>F386</f>
        <v>0</v>
      </c>
    </row>
    <row r="386" spans="1:6" s="6" customFormat="1" x14ac:dyDescent="0.25">
      <c r="A386" s="5" t="s">
        <v>288</v>
      </c>
      <c r="B386" s="4" t="s">
        <v>285</v>
      </c>
      <c r="C386" s="4" t="s">
        <v>289</v>
      </c>
      <c r="D386" s="4"/>
      <c r="E386" s="11">
        <f>E387+E388+E389</f>
        <v>2500</v>
      </c>
      <c r="F386" s="11">
        <f>F387+F388+F389</f>
        <v>0</v>
      </c>
    </row>
    <row r="387" spans="1:6" s="6" customFormat="1" ht="63" x14ac:dyDescent="0.25">
      <c r="A387" s="5" t="s">
        <v>17</v>
      </c>
      <c r="B387" s="4" t="s">
        <v>285</v>
      </c>
      <c r="C387" s="4" t="s">
        <v>289</v>
      </c>
      <c r="D387" s="4" t="s">
        <v>18</v>
      </c>
      <c r="E387" s="11">
        <v>1510</v>
      </c>
      <c r="F387" s="11">
        <v>0</v>
      </c>
    </row>
    <row r="388" spans="1:6" s="6" customFormat="1" ht="31.5" x14ac:dyDescent="0.25">
      <c r="A388" s="5" t="s">
        <v>19</v>
      </c>
      <c r="B388" s="4" t="s">
        <v>285</v>
      </c>
      <c r="C388" s="4" t="s">
        <v>289</v>
      </c>
      <c r="D388" s="4" t="s">
        <v>20</v>
      </c>
      <c r="E388" s="11">
        <v>720</v>
      </c>
      <c r="F388" s="11">
        <v>0</v>
      </c>
    </row>
    <row r="389" spans="1:6" s="6" customFormat="1" ht="31.5" x14ac:dyDescent="0.25">
      <c r="A389" s="5" t="s">
        <v>112</v>
      </c>
      <c r="B389" s="4" t="s">
        <v>285</v>
      </c>
      <c r="C389" s="4" t="s">
        <v>289</v>
      </c>
      <c r="D389" s="4" t="s">
        <v>113</v>
      </c>
      <c r="E389" s="11">
        <v>270</v>
      </c>
      <c r="F389" s="11">
        <v>0</v>
      </c>
    </row>
    <row r="390" spans="1:6" s="6" customFormat="1" ht="31.5" x14ac:dyDescent="0.25">
      <c r="A390" s="5" t="s">
        <v>290</v>
      </c>
      <c r="B390" s="4" t="s">
        <v>285</v>
      </c>
      <c r="C390" s="4" t="s">
        <v>291</v>
      </c>
      <c r="D390" s="4"/>
      <c r="E390" s="11">
        <f>E391</f>
        <v>37051</v>
      </c>
      <c r="F390" s="11">
        <f>F391</f>
        <v>0</v>
      </c>
    </row>
    <row r="391" spans="1:6" s="6" customFormat="1" ht="51.75" customHeight="1" x14ac:dyDescent="0.25">
      <c r="A391" s="5" t="s">
        <v>292</v>
      </c>
      <c r="B391" s="4" t="s">
        <v>285</v>
      </c>
      <c r="C391" s="4" t="s">
        <v>293</v>
      </c>
      <c r="D391" s="4"/>
      <c r="E391" s="11">
        <f>E392+E393+E394</f>
        <v>37051</v>
      </c>
      <c r="F391" s="11">
        <f>F392+F393+F394</f>
        <v>0</v>
      </c>
    </row>
    <row r="392" spans="1:6" s="6" customFormat="1" ht="63" x14ac:dyDescent="0.25">
      <c r="A392" s="5" t="s">
        <v>17</v>
      </c>
      <c r="B392" s="4" t="s">
        <v>285</v>
      </c>
      <c r="C392" s="4" t="s">
        <v>293</v>
      </c>
      <c r="D392" s="4" t="s">
        <v>18</v>
      </c>
      <c r="E392" s="11">
        <v>30815</v>
      </c>
      <c r="F392" s="11">
        <v>0</v>
      </c>
    </row>
    <row r="393" spans="1:6" s="6" customFormat="1" ht="31.5" x14ac:dyDescent="0.25">
      <c r="A393" s="5" t="s">
        <v>19</v>
      </c>
      <c r="B393" s="4" t="s">
        <v>285</v>
      </c>
      <c r="C393" s="4" t="s">
        <v>293</v>
      </c>
      <c r="D393" s="4" t="s">
        <v>20</v>
      </c>
      <c r="E393" s="11">
        <v>6073</v>
      </c>
      <c r="F393" s="11">
        <v>0</v>
      </c>
    </row>
    <row r="394" spans="1:6" s="6" customFormat="1" x14ac:dyDescent="0.25">
      <c r="A394" s="5" t="s">
        <v>21</v>
      </c>
      <c r="B394" s="4" t="s">
        <v>285</v>
      </c>
      <c r="C394" s="4" t="s">
        <v>293</v>
      </c>
      <c r="D394" s="4" t="s">
        <v>22</v>
      </c>
      <c r="E394" s="11">
        <v>163</v>
      </c>
      <c r="F394" s="11">
        <v>0</v>
      </c>
    </row>
    <row r="395" spans="1:6" s="6" customFormat="1" x14ac:dyDescent="0.25">
      <c r="A395" s="5" t="s">
        <v>412</v>
      </c>
      <c r="B395" s="4" t="s">
        <v>285</v>
      </c>
      <c r="C395" s="4" t="s">
        <v>413</v>
      </c>
      <c r="D395" s="4"/>
      <c r="E395" s="11">
        <f>E396+E400</f>
        <v>0</v>
      </c>
      <c r="F395" s="11">
        <f>F396+F400</f>
        <v>39857</v>
      </c>
    </row>
    <row r="396" spans="1:6" s="6" customFormat="1" x14ac:dyDescent="0.25">
      <c r="A396" s="5" t="s">
        <v>288</v>
      </c>
      <c r="B396" s="4" t="s">
        <v>285</v>
      </c>
      <c r="C396" s="4" t="s">
        <v>470</v>
      </c>
      <c r="D396" s="4"/>
      <c r="E396" s="11">
        <f>E397+E398+E399</f>
        <v>0</v>
      </c>
      <c r="F396" s="11">
        <f>F397+F398+F399</f>
        <v>2500</v>
      </c>
    </row>
    <row r="397" spans="1:6" s="6" customFormat="1" ht="63" x14ac:dyDescent="0.25">
      <c r="A397" s="5" t="s">
        <v>17</v>
      </c>
      <c r="B397" s="4" t="s">
        <v>285</v>
      </c>
      <c r="C397" s="4" t="s">
        <v>470</v>
      </c>
      <c r="D397" s="4" t="s">
        <v>18</v>
      </c>
      <c r="E397" s="11">
        <v>0</v>
      </c>
      <c r="F397" s="11">
        <v>1510</v>
      </c>
    </row>
    <row r="398" spans="1:6" s="6" customFormat="1" ht="31.5" x14ac:dyDescent="0.25">
      <c r="A398" s="5" t="s">
        <v>19</v>
      </c>
      <c r="B398" s="4" t="s">
        <v>285</v>
      </c>
      <c r="C398" s="4" t="s">
        <v>470</v>
      </c>
      <c r="D398" s="4" t="s">
        <v>20</v>
      </c>
      <c r="E398" s="11">
        <v>0</v>
      </c>
      <c r="F398" s="11">
        <v>720</v>
      </c>
    </row>
    <row r="399" spans="1:6" s="6" customFormat="1" ht="31.5" x14ac:dyDescent="0.25">
      <c r="A399" s="5" t="s">
        <v>112</v>
      </c>
      <c r="B399" s="4" t="s">
        <v>285</v>
      </c>
      <c r="C399" s="4" t="s">
        <v>470</v>
      </c>
      <c r="D399" s="4" t="s">
        <v>113</v>
      </c>
      <c r="E399" s="11">
        <v>0</v>
      </c>
      <c r="F399" s="11">
        <v>270</v>
      </c>
    </row>
    <row r="400" spans="1:6" s="6" customFormat="1" ht="51.75" customHeight="1" x14ac:dyDescent="0.25">
      <c r="A400" s="5" t="s">
        <v>292</v>
      </c>
      <c r="B400" s="4" t="s">
        <v>285</v>
      </c>
      <c r="C400" s="4" t="s">
        <v>471</v>
      </c>
      <c r="D400" s="4"/>
      <c r="E400" s="11">
        <f>E401+E402+E403</f>
        <v>0</v>
      </c>
      <c r="F400" s="11">
        <f>F401+F402+F403</f>
        <v>37357</v>
      </c>
    </row>
    <row r="401" spans="1:6" s="6" customFormat="1" ht="63" x14ac:dyDescent="0.25">
      <c r="A401" s="5" t="s">
        <v>17</v>
      </c>
      <c r="B401" s="4" t="s">
        <v>285</v>
      </c>
      <c r="C401" s="4" t="s">
        <v>471</v>
      </c>
      <c r="D401" s="4" t="s">
        <v>18</v>
      </c>
      <c r="E401" s="11">
        <v>0</v>
      </c>
      <c r="F401" s="11">
        <v>31121</v>
      </c>
    </row>
    <row r="402" spans="1:6" s="6" customFormat="1" ht="31.5" x14ac:dyDescent="0.25">
      <c r="A402" s="5" t="s">
        <v>19</v>
      </c>
      <c r="B402" s="4" t="s">
        <v>285</v>
      </c>
      <c r="C402" s="4" t="s">
        <v>471</v>
      </c>
      <c r="D402" s="4" t="s">
        <v>20</v>
      </c>
      <c r="E402" s="11">
        <v>0</v>
      </c>
      <c r="F402" s="11">
        <v>6073</v>
      </c>
    </row>
    <row r="403" spans="1:6" s="6" customFormat="1" x14ac:dyDescent="0.25">
      <c r="A403" s="5" t="s">
        <v>21</v>
      </c>
      <c r="B403" s="4" t="s">
        <v>285</v>
      </c>
      <c r="C403" s="4" t="s">
        <v>471</v>
      </c>
      <c r="D403" s="4" t="s">
        <v>22</v>
      </c>
      <c r="E403" s="11">
        <v>0</v>
      </c>
      <c r="F403" s="11">
        <v>163</v>
      </c>
    </row>
    <row r="404" spans="1:6" s="6" customFormat="1" x14ac:dyDescent="0.25">
      <c r="A404" s="3" t="s">
        <v>294</v>
      </c>
      <c r="B404" s="1" t="s">
        <v>295</v>
      </c>
      <c r="C404" s="1"/>
      <c r="D404" s="1"/>
      <c r="E404" s="12">
        <f>E405</f>
        <v>95062.399999999994</v>
      </c>
      <c r="F404" s="12">
        <f>F405</f>
        <v>98152.299999999988</v>
      </c>
    </row>
    <row r="405" spans="1:6" s="6" customFormat="1" x14ac:dyDescent="0.25">
      <c r="A405" s="5" t="s">
        <v>296</v>
      </c>
      <c r="B405" s="4" t="s">
        <v>297</v>
      </c>
      <c r="C405" s="4"/>
      <c r="D405" s="4"/>
      <c r="E405" s="11">
        <f>E406+E422</f>
        <v>95062.399999999994</v>
      </c>
      <c r="F405" s="11">
        <f>F406+F431+F422</f>
        <v>98152.299999999988</v>
      </c>
    </row>
    <row r="406" spans="1:6" s="6" customFormat="1" ht="31.5" x14ac:dyDescent="0.25">
      <c r="A406" s="5" t="s">
        <v>259</v>
      </c>
      <c r="B406" s="4" t="s">
        <v>297</v>
      </c>
      <c r="C406" s="4" t="s">
        <v>260</v>
      </c>
      <c r="D406" s="4"/>
      <c r="E406" s="11">
        <f>E407+E419</f>
        <v>94612.4</v>
      </c>
      <c r="F406" s="11">
        <f>F407+F419</f>
        <v>0</v>
      </c>
    </row>
    <row r="407" spans="1:6" s="6" customFormat="1" ht="47.25" x14ac:dyDescent="0.25">
      <c r="A407" s="5" t="s">
        <v>298</v>
      </c>
      <c r="B407" s="4" t="s">
        <v>297</v>
      </c>
      <c r="C407" s="4" t="s">
        <v>299</v>
      </c>
      <c r="D407" s="4"/>
      <c r="E407" s="11">
        <f>E408+E410+E412+E414+E416</f>
        <v>93710.399999999994</v>
      </c>
      <c r="F407" s="11">
        <f>F408+F410+F412+F414+F416</f>
        <v>0</v>
      </c>
    </row>
    <row r="408" spans="1:6" s="6" customFormat="1" x14ac:dyDescent="0.25">
      <c r="A408" s="5" t="s">
        <v>300</v>
      </c>
      <c r="B408" s="4" t="s">
        <v>297</v>
      </c>
      <c r="C408" s="4" t="s">
        <v>301</v>
      </c>
      <c r="D408" s="4"/>
      <c r="E408" s="11">
        <f>E409</f>
        <v>30302</v>
      </c>
      <c r="F408" s="11">
        <f>F409</f>
        <v>0</v>
      </c>
    </row>
    <row r="409" spans="1:6" s="6" customFormat="1" ht="31.5" x14ac:dyDescent="0.25">
      <c r="A409" s="5" t="s">
        <v>112</v>
      </c>
      <c r="B409" s="4" t="s">
        <v>297</v>
      </c>
      <c r="C409" s="4" t="s">
        <v>301</v>
      </c>
      <c r="D409" s="4" t="s">
        <v>113</v>
      </c>
      <c r="E409" s="11">
        <v>30302</v>
      </c>
      <c r="F409" s="11">
        <v>0</v>
      </c>
    </row>
    <row r="410" spans="1:6" s="6" customFormat="1" x14ac:dyDescent="0.25">
      <c r="A410" s="5" t="s">
        <v>302</v>
      </c>
      <c r="B410" s="4" t="s">
        <v>297</v>
      </c>
      <c r="C410" s="4" t="s">
        <v>303</v>
      </c>
      <c r="D410" s="4"/>
      <c r="E410" s="11">
        <f>E411</f>
        <v>17996</v>
      </c>
      <c r="F410" s="11">
        <f>F411</f>
        <v>0</v>
      </c>
    </row>
    <row r="411" spans="1:6" s="6" customFormat="1" ht="31.5" x14ac:dyDescent="0.25">
      <c r="A411" s="5" t="s">
        <v>112</v>
      </c>
      <c r="B411" s="4" t="s">
        <v>297</v>
      </c>
      <c r="C411" s="4" t="s">
        <v>303</v>
      </c>
      <c r="D411" s="4" t="s">
        <v>113</v>
      </c>
      <c r="E411" s="11">
        <v>17996</v>
      </c>
      <c r="F411" s="11">
        <v>0</v>
      </c>
    </row>
    <row r="412" spans="1:6" s="6" customFormat="1" x14ac:dyDescent="0.25">
      <c r="A412" s="5" t="s">
        <v>304</v>
      </c>
      <c r="B412" s="4" t="s">
        <v>297</v>
      </c>
      <c r="C412" s="4" t="s">
        <v>305</v>
      </c>
      <c r="D412" s="4"/>
      <c r="E412" s="11">
        <f>E413</f>
        <v>150</v>
      </c>
      <c r="F412" s="11">
        <f>F413</f>
        <v>0</v>
      </c>
    </row>
    <row r="413" spans="1:6" s="6" customFormat="1" ht="33.6" customHeight="1" x14ac:dyDescent="0.25">
      <c r="A413" s="5" t="s">
        <v>19</v>
      </c>
      <c r="B413" s="4" t="s">
        <v>297</v>
      </c>
      <c r="C413" s="4" t="s">
        <v>305</v>
      </c>
      <c r="D413" s="4" t="s">
        <v>20</v>
      </c>
      <c r="E413" s="11">
        <v>150</v>
      </c>
      <c r="F413" s="11">
        <v>0</v>
      </c>
    </row>
    <row r="414" spans="1:6" s="6" customFormat="1" ht="48" customHeight="1" x14ac:dyDescent="0.25">
      <c r="A414" s="5" t="s">
        <v>306</v>
      </c>
      <c r="B414" s="4" t="s">
        <v>297</v>
      </c>
      <c r="C414" s="4" t="s">
        <v>307</v>
      </c>
      <c r="D414" s="4"/>
      <c r="E414" s="11">
        <f>E415</f>
        <v>3990.6</v>
      </c>
      <c r="F414" s="11">
        <f>F415</f>
        <v>0</v>
      </c>
    </row>
    <row r="415" spans="1:6" s="6" customFormat="1" ht="24" customHeight="1" x14ac:dyDescent="0.25">
      <c r="A415" s="5" t="s">
        <v>81</v>
      </c>
      <c r="B415" s="4" t="s">
        <v>297</v>
      </c>
      <c r="C415" s="4" t="s">
        <v>307</v>
      </c>
      <c r="D415" s="4" t="s">
        <v>113</v>
      </c>
      <c r="E415" s="11">
        <v>3990.6</v>
      </c>
      <c r="F415" s="11">
        <v>0</v>
      </c>
    </row>
    <row r="416" spans="1:6" s="6" customFormat="1" ht="84" customHeight="1" x14ac:dyDescent="0.25">
      <c r="A416" s="5" t="s">
        <v>308</v>
      </c>
      <c r="B416" s="4" t="s">
        <v>297</v>
      </c>
      <c r="C416" s="4" t="s">
        <v>309</v>
      </c>
      <c r="D416" s="4"/>
      <c r="E416" s="11">
        <f>E418+E417</f>
        <v>41271.800000000003</v>
      </c>
      <c r="F416" s="11">
        <f>F418+F417</f>
        <v>0</v>
      </c>
    </row>
    <row r="417" spans="1:6" s="6" customFormat="1" ht="24" customHeight="1" x14ac:dyDescent="0.25">
      <c r="A417" s="5" t="s">
        <v>81</v>
      </c>
      <c r="B417" s="4" t="s">
        <v>297</v>
      </c>
      <c r="C417" s="4" t="s">
        <v>309</v>
      </c>
      <c r="D417" s="4" t="s">
        <v>82</v>
      </c>
      <c r="E417" s="11">
        <v>10251</v>
      </c>
      <c r="F417" s="11">
        <v>0</v>
      </c>
    </row>
    <row r="418" spans="1:6" s="6" customFormat="1" ht="36.75" customHeight="1" x14ac:dyDescent="0.25">
      <c r="A418" s="5" t="s">
        <v>112</v>
      </c>
      <c r="B418" s="4" t="s">
        <v>297</v>
      </c>
      <c r="C418" s="4" t="s">
        <v>309</v>
      </c>
      <c r="D418" s="4" t="s">
        <v>113</v>
      </c>
      <c r="E418" s="11">
        <v>31020.799999999999</v>
      </c>
      <c r="F418" s="11">
        <v>0</v>
      </c>
    </row>
    <row r="419" spans="1:6" s="6" customFormat="1" ht="84.75" customHeight="1" x14ac:dyDescent="0.25">
      <c r="A419" s="5" t="s">
        <v>310</v>
      </c>
      <c r="B419" s="4" t="s">
        <v>297</v>
      </c>
      <c r="C419" s="4" t="s">
        <v>311</v>
      </c>
      <c r="D419" s="4"/>
      <c r="E419" s="11">
        <f>E420</f>
        <v>902</v>
      </c>
      <c r="F419" s="11">
        <f>F420</f>
        <v>0</v>
      </c>
    </row>
    <row r="420" spans="1:6" s="6" customFormat="1" ht="66" customHeight="1" x14ac:dyDescent="0.25">
      <c r="A420" s="5" t="s">
        <v>312</v>
      </c>
      <c r="B420" s="4" t="s">
        <v>297</v>
      </c>
      <c r="C420" s="4" t="s">
        <v>313</v>
      </c>
      <c r="D420" s="4"/>
      <c r="E420" s="11">
        <f>E421</f>
        <v>902</v>
      </c>
      <c r="F420" s="11">
        <f>F421</f>
        <v>0</v>
      </c>
    </row>
    <row r="421" spans="1:6" s="6" customFormat="1" ht="36.75" customHeight="1" x14ac:dyDescent="0.25">
      <c r="A421" s="5" t="s">
        <v>112</v>
      </c>
      <c r="B421" s="4" t="s">
        <v>297</v>
      </c>
      <c r="C421" s="4" t="s">
        <v>313</v>
      </c>
      <c r="D421" s="4" t="s">
        <v>113</v>
      </c>
      <c r="E421" s="11">
        <v>902</v>
      </c>
      <c r="F421" s="11">
        <v>0</v>
      </c>
    </row>
    <row r="422" spans="1:6" s="6" customFormat="1" ht="50.25" customHeight="1" x14ac:dyDescent="0.25">
      <c r="A422" s="5" t="s">
        <v>314</v>
      </c>
      <c r="B422" s="4" t="s">
        <v>297</v>
      </c>
      <c r="C422" s="4" t="s">
        <v>315</v>
      </c>
      <c r="D422" s="4"/>
      <c r="E422" s="11">
        <f>E427+E423</f>
        <v>450</v>
      </c>
      <c r="F422" s="11">
        <f>F427+F423</f>
        <v>250</v>
      </c>
    </row>
    <row r="423" spans="1:6" s="6" customFormat="1" ht="48.75" customHeight="1" x14ac:dyDescent="0.25">
      <c r="A423" s="22" t="s">
        <v>316</v>
      </c>
      <c r="B423" s="4" t="s">
        <v>297</v>
      </c>
      <c r="C423" s="23" t="s">
        <v>317</v>
      </c>
      <c r="D423" s="23"/>
      <c r="E423" s="24">
        <f t="shared" ref="E423:F425" si="11">E424</f>
        <v>250</v>
      </c>
      <c r="F423" s="11">
        <f t="shared" si="11"/>
        <v>50</v>
      </c>
    </row>
    <row r="424" spans="1:6" s="6" customFormat="1" ht="36.75" customHeight="1" x14ac:dyDescent="0.25">
      <c r="A424" s="22" t="s">
        <v>318</v>
      </c>
      <c r="B424" s="4" t="s">
        <v>297</v>
      </c>
      <c r="C424" s="23" t="s">
        <v>319</v>
      </c>
      <c r="D424" s="23"/>
      <c r="E424" s="24">
        <f t="shared" si="11"/>
        <v>250</v>
      </c>
      <c r="F424" s="11">
        <f t="shared" si="11"/>
        <v>50</v>
      </c>
    </row>
    <row r="425" spans="1:6" s="6" customFormat="1" ht="20.25" customHeight="1" x14ac:dyDescent="0.25">
      <c r="A425" s="22" t="s">
        <v>304</v>
      </c>
      <c r="B425" s="4" t="s">
        <v>297</v>
      </c>
      <c r="C425" s="23" t="s">
        <v>320</v>
      </c>
      <c r="D425" s="23"/>
      <c r="E425" s="24">
        <f t="shared" si="11"/>
        <v>250</v>
      </c>
      <c r="F425" s="11">
        <f t="shared" si="11"/>
        <v>50</v>
      </c>
    </row>
    <row r="426" spans="1:6" s="6" customFormat="1" ht="36.75" customHeight="1" x14ac:dyDescent="0.25">
      <c r="A426" s="22" t="s">
        <v>19</v>
      </c>
      <c r="B426" s="4" t="s">
        <v>297</v>
      </c>
      <c r="C426" s="23" t="s">
        <v>320</v>
      </c>
      <c r="D426" s="23" t="s">
        <v>20</v>
      </c>
      <c r="E426" s="24">
        <v>250</v>
      </c>
      <c r="F426" s="11">
        <v>50</v>
      </c>
    </row>
    <row r="427" spans="1:6" s="6" customFormat="1" ht="51.75" customHeight="1" x14ac:dyDescent="0.25">
      <c r="A427" s="5" t="s">
        <v>321</v>
      </c>
      <c r="B427" s="4" t="s">
        <v>297</v>
      </c>
      <c r="C427" s="4" t="s">
        <v>322</v>
      </c>
      <c r="D427" s="4"/>
      <c r="E427" s="11">
        <f t="shared" ref="E427:F429" si="12">E428</f>
        <v>200</v>
      </c>
      <c r="F427" s="11">
        <f t="shared" si="12"/>
        <v>200</v>
      </c>
    </row>
    <row r="428" spans="1:6" s="6" customFormat="1" ht="51" customHeight="1" x14ac:dyDescent="0.25">
      <c r="A428" s="5" t="s">
        <v>323</v>
      </c>
      <c r="B428" s="4" t="s">
        <v>297</v>
      </c>
      <c r="C428" s="4" t="s">
        <v>324</v>
      </c>
      <c r="D428" s="4"/>
      <c r="E428" s="11">
        <f t="shared" si="12"/>
        <v>200</v>
      </c>
      <c r="F428" s="11">
        <f t="shared" si="12"/>
        <v>200</v>
      </c>
    </row>
    <row r="429" spans="1:6" s="6" customFormat="1" ht="18.75" customHeight="1" x14ac:dyDescent="0.25">
      <c r="A429" s="5" t="s">
        <v>304</v>
      </c>
      <c r="B429" s="4" t="s">
        <v>297</v>
      </c>
      <c r="C429" s="4" t="s">
        <v>325</v>
      </c>
      <c r="D429" s="4"/>
      <c r="E429" s="11">
        <f t="shared" si="12"/>
        <v>200</v>
      </c>
      <c r="F429" s="11">
        <f t="shared" si="12"/>
        <v>200</v>
      </c>
    </row>
    <row r="430" spans="1:6" s="6" customFormat="1" ht="36.75" customHeight="1" x14ac:dyDescent="0.25">
      <c r="A430" s="5" t="s">
        <v>19</v>
      </c>
      <c r="B430" s="4" t="s">
        <v>297</v>
      </c>
      <c r="C430" s="4" t="s">
        <v>325</v>
      </c>
      <c r="D430" s="4" t="s">
        <v>20</v>
      </c>
      <c r="E430" s="11">
        <v>200</v>
      </c>
      <c r="F430" s="11">
        <v>200</v>
      </c>
    </row>
    <row r="431" spans="1:6" s="6" customFormat="1" ht="18" customHeight="1" x14ac:dyDescent="0.25">
      <c r="A431" s="5" t="s">
        <v>412</v>
      </c>
      <c r="B431" s="4" t="s">
        <v>297</v>
      </c>
      <c r="C431" s="4" t="s">
        <v>413</v>
      </c>
      <c r="D431" s="4"/>
      <c r="E431" s="11">
        <f>E432+E434+E436+E440+E442+E438</f>
        <v>0</v>
      </c>
      <c r="F431" s="11">
        <f>F432+F434+F436+F440+F442+F438</f>
        <v>97902.299999999988</v>
      </c>
    </row>
    <row r="432" spans="1:6" s="6" customFormat="1" x14ac:dyDescent="0.25">
      <c r="A432" s="5" t="s">
        <v>300</v>
      </c>
      <c r="B432" s="4" t="s">
        <v>297</v>
      </c>
      <c r="C432" s="4" t="s">
        <v>472</v>
      </c>
      <c r="D432" s="4"/>
      <c r="E432" s="11">
        <f>E433</f>
        <v>0</v>
      </c>
      <c r="F432" s="11">
        <f>F433</f>
        <v>30465</v>
      </c>
    </row>
    <row r="433" spans="1:6" s="6" customFormat="1" ht="31.5" x14ac:dyDescent="0.25">
      <c r="A433" s="5" t="s">
        <v>112</v>
      </c>
      <c r="B433" s="4" t="s">
        <v>297</v>
      </c>
      <c r="C433" s="4" t="s">
        <v>472</v>
      </c>
      <c r="D433" s="4" t="s">
        <v>113</v>
      </c>
      <c r="E433" s="11">
        <v>0</v>
      </c>
      <c r="F433" s="11">
        <v>30465</v>
      </c>
    </row>
    <row r="434" spans="1:6" s="6" customFormat="1" x14ac:dyDescent="0.25">
      <c r="A434" s="5" t="s">
        <v>302</v>
      </c>
      <c r="B434" s="4" t="s">
        <v>297</v>
      </c>
      <c r="C434" s="4" t="s">
        <v>473</v>
      </c>
      <c r="D434" s="4"/>
      <c r="E434" s="11">
        <f>E435</f>
        <v>0</v>
      </c>
      <c r="F434" s="11">
        <f>F435</f>
        <v>18129</v>
      </c>
    </row>
    <row r="435" spans="1:6" s="6" customFormat="1" ht="31.5" x14ac:dyDescent="0.25">
      <c r="A435" s="5" t="s">
        <v>112</v>
      </c>
      <c r="B435" s="4" t="s">
        <v>297</v>
      </c>
      <c r="C435" s="4" t="s">
        <v>473</v>
      </c>
      <c r="D435" s="4" t="s">
        <v>113</v>
      </c>
      <c r="E435" s="11">
        <v>0</v>
      </c>
      <c r="F435" s="11">
        <v>18129</v>
      </c>
    </row>
    <row r="436" spans="1:6" s="6" customFormat="1" x14ac:dyDescent="0.25">
      <c r="A436" s="5" t="s">
        <v>304</v>
      </c>
      <c r="B436" s="4" t="s">
        <v>297</v>
      </c>
      <c r="C436" s="4" t="s">
        <v>474</v>
      </c>
      <c r="D436" s="4"/>
      <c r="E436" s="11">
        <f>E437</f>
        <v>0</v>
      </c>
      <c r="F436" s="11">
        <f>F437</f>
        <v>350</v>
      </c>
    </row>
    <row r="437" spans="1:6" s="6" customFormat="1" ht="33.6" customHeight="1" x14ac:dyDescent="0.25">
      <c r="A437" s="5" t="s">
        <v>19</v>
      </c>
      <c r="B437" s="4" t="s">
        <v>297</v>
      </c>
      <c r="C437" s="4" t="s">
        <v>474</v>
      </c>
      <c r="D437" s="4" t="s">
        <v>20</v>
      </c>
      <c r="E437" s="11">
        <v>0</v>
      </c>
      <c r="F437" s="11">
        <v>350</v>
      </c>
    </row>
    <row r="438" spans="1:6" s="6" customFormat="1" ht="66" customHeight="1" x14ac:dyDescent="0.25">
      <c r="A438" s="5" t="s">
        <v>312</v>
      </c>
      <c r="B438" s="4" t="s">
        <v>297</v>
      </c>
      <c r="C438" s="4" t="s">
        <v>475</v>
      </c>
      <c r="D438" s="4"/>
      <c r="E438" s="11">
        <f>E439</f>
        <v>0</v>
      </c>
      <c r="F438" s="11">
        <f>F439</f>
        <v>902</v>
      </c>
    </row>
    <row r="439" spans="1:6" s="6" customFormat="1" ht="36.75" customHeight="1" x14ac:dyDescent="0.25">
      <c r="A439" s="5" t="s">
        <v>112</v>
      </c>
      <c r="B439" s="4" t="s">
        <v>297</v>
      </c>
      <c r="C439" s="4" t="s">
        <v>475</v>
      </c>
      <c r="D439" s="4" t="s">
        <v>113</v>
      </c>
      <c r="E439" s="11">
        <v>0</v>
      </c>
      <c r="F439" s="11">
        <v>902</v>
      </c>
    </row>
    <row r="440" spans="1:6" s="6" customFormat="1" ht="48" customHeight="1" x14ac:dyDescent="0.25">
      <c r="A440" s="5" t="s">
        <v>476</v>
      </c>
      <c r="B440" s="4" t="s">
        <v>297</v>
      </c>
      <c r="C440" s="4" t="s">
        <v>477</v>
      </c>
      <c r="D440" s="4"/>
      <c r="E440" s="11">
        <f>E441</f>
        <v>0</v>
      </c>
      <c r="F440" s="11">
        <f>F441</f>
        <v>3990.6</v>
      </c>
    </row>
    <row r="441" spans="1:6" s="6" customFormat="1" ht="24" customHeight="1" x14ac:dyDescent="0.25">
      <c r="A441" s="5" t="s">
        <v>81</v>
      </c>
      <c r="B441" s="4" t="s">
        <v>297</v>
      </c>
      <c r="C441" s="4" t="s">
        <v>477</v>
      </c>
      <c r="D441" s="4" t="s">
        <v>113</v>
      </c>
      <c r="E441" s="11">
        <v>0</v>
      </c>
      <c r="F441" s="11">
        <v>3990.6</v>
      </c>
    </row>
    <row r="442" spans="1:6" s="6" customFormat="1" ht="84" customHeight="1" x14ac:dyDescent="0.25">
      <c r="A442" s="5" t="s">
        <v>308</v>
      </c>
      <c r="B442" s="4" t="s">
        <v>297</v>
      </c>
      <c r="C442" s="4" t="s">
        <v>478</v>
      </c>
      <c r="D442" s="4"/>
      <c r="E442" s="11">
        <f>E444+E443</f>
        <v>0</v>
      </c>
      <c r="F442" s="11">
        <f>F444+F443</f>
        <v>44065.7</v>
      </c>
    </row>
    <row r="443" spans="1:6" s="6" customFormat="1" ht="24" customHeight="1" x14ac:dyDescent="0.25">
      <c r="A443" s="5" t="s">
        <v>81</v>
      </c>
      <c r="B443" s="4" t="s">
        <v>297</v>
      </c>
      <c r="C443" s="4" t="s">
        <v>478</v>
      </c>
      <c r="D443" s="4" t="s">
        <v>82</v>
      </c>
      <c r="E443" s="11">
        <v>0</v>
      </c>
      <c r="F443" s="11">
        <v>10764</v>
      </c>
    </row>
    <row r="444" spans="1:6" s="6" customFormat="1" ht="36.75" customHeight="1" x14ac:dyDescent="0.25">
      <c r="A444" s="5" t="s">
        <v>112</v>
      </c>
      <c r="B444" s="4" t="s">
        <v>297</v>
      </c>
      <c r="C444" s="4" t="s">
        <v>478</v>
      </c>
      <c r="D444" s="4" t="s">
        <v>113</v>
      </c>
      <c r="E444" s="11">
        <v>0</v>
      </c>
      <c r="F444" s="11">
        <v>33301.699999999997</v>
      </c>
    </row>
    <row r="445" spans="1:6" s="17" customFormat="1" x14ac:dyDescent="0.25">
      <c r="A445" s="3" t="s">
        <v>326</v>
      </c>
      <c r="B445" s="1" t="s">
        <v>327</v>
      </c>
      <c r="C445" s="1"/>
      <c r="D445" s="1"/>
      <c r="E445" s="12">
        <f>E454+E466+E446</f>
        <v>108160</v>
      </c>
      <c r="F445" s="12">
        <f>F454+F466+F446</f>
        <v>112080.79999999997</v>
      </c>
    </row>
    <row r="446" spans="1:6" s="17" customFormat="1" x14ac:dyDescent="0.25">
      <c r="A446" s="5" t="s">
        <v>328</v>
      </c>
      <c r="B446" s="4" t="s">
        <v>329</v>
      </c>
      <c r="C446" s="19"/>
      <c r="D446" s="19"/>
      <c r="E446" s="11">
        <f t="shared" ref="E446:F449" si="13">E447</f>
        <v>578</v>
      </c>
      <c r="F446" s="11">
        <f>F451</f>
        <v>578</v>
      </c>
    </row>
    <row r="447" spans="1:6" s="17" customFormat="1" ht="38.25" customHeight="1" x14ac:dyDescent="0.25">
      <c r="A447" s="5" t="s">
        <v>11</v>
      </c>
      <c r="B447" s="4" t="s">
        <v>329</v>
      </c>
      <c r="C447" s="4" t="s">
        <v>12</v>
      </c>
      <c r="D447" s="19"/>
      <c r="E447" s="11">
        <f t="shared" si="13"/>
        <v>578</v>
      </c>
      <c r="F447" s="11">
        <f t="shared" si="13"/>
        <v>0</v>
      </c>
    </row>
    <row r="448" spans="1:6" s="17" customFormat="1" ht="31.5" x14ac:dyDescent="0.25">
      <c r="A448" s="5" t="s">
        <v>330</v>
      </c>
      <c r="B448" s="4" t="s">
        <v>329</v>
      </c>
      <c r="C448" s="4" t="s">
        <v>331</v>
      </c>
      <c r="D448" s="19"/>
      <c r="E448" s="11">
        <f t="shared" si="13"/>
        <v>578</v>
      </c>
      <c r="F448" s="11">
        <f t="shared" si="13"/>
        <v>0</v>
      </c>
    </row>
    <row r="449" spans="1:6" s="17" customFormat="1" x14ac:dyDescent="0.25">
      <c r="A449" s="5" t="s">
        <v>332</v>
      </c>
      <c r="B449" s="4" t="s">
        <v>329</v>
      </c>
      <c r="C449" s="4" t="s">
        <v>333</v>
      </c>
      <c r="D449" s="19"/>
      <c r="E449" s="11">
        <f t="shared" si="13"/>
        <v>578</v>
      </c>
      <c r="F449" s="11">
        <f t="shared" si="13"/>
        <v>0</v>
      </c>
    </row>
    <row r="450" spans="1:6" s="17" customFormat="1" x14ac:dyDescent="0.25">
      <c r="A450" s="5" t="s">
        <v>271</v>
      </c>
      <c r="B450" s="4" t="s">
        <v>329</v>
      </c>
      <c r="C450" s="4" t="s">
        <v>333</v>
      </c>
      <c r="D450" s="4" t="s">
        <v>272</v>
      </c>
      <c r="E450" s="11">
        <v>578</v>
      </c>
      <c r="F450" s="11">
        <v>0</v>
      </c>
    </row>
    <row r="451" spans="1:6" s="17" customFormat="1" x14ac:dyDescent="0.25">
      <c r="A451" s="5" t="s">
        <v>412</v>
      </c>
      <c r="B451" s="4" t="s">
        <v>329</v>
      </c>
      <c r="C451" s="4" t="s">
        <v>413</v>
      </c>
      <c r="D451" s="4"/>
      <c r="E451" s="11">
        <f>E452</f>
        <v>0</v>
      </c>
      <c r="F451" s="11">
        <f>F452</f>
        <v>578</v>
      </c>
    </row>
    <row r="452" spans="1:6" s="17" customFormat="1" x14ac:dyDescent="0.25">
      <c r="A452" s="5" t="s">
        <v>332</v>
      </c>
      <c r="B452" s="4" t="s">
        <v>329</v>
      </c>
      <c r="C452" s="4" t="s">
        <v>479</v>
      </c>
      <c r="D452" s="19"/>
      <c r="E452" s="11">
        <f>E453</f>
        <v>0</v>
      </c>
      <c r="F452" s="11">
        <f>F453</f>
        <v>578</v>
      </c>
    </row>
    <row r="453" spans="1:6" s="17" customFormat="1" x14ac:dyDescent="0.25">
      <c r="A453" s="5" t="s">
        <v>271</v>
      </c>
      <c r="B453" s="4" t="s">
        <v>329</v>
      </c>
      <c r="C453" s="4" t="s">
        <v>479</v>
      </c>
      <c r="D453" s="4" t="s">
        <v>272</v>
      </c>
      <c r="E453" s="11">
        <v>0</v>
      </c>
      <c r="F453" s="11">
        <v>578</v>
      </c>
    </row>
    <row r="454" spans="1:6" s="6" customFormat="1" x14ac:dyDescent="0.25">
      <c r="A454" s="5" t="s">
        <v>334</v>
      </c>
      <c r="B454" s="4" t="s">
        <v>335</v>
      </c>
      <c r="C454" s="4"/>
      <c r="D454" s="4"/>
      <c r="E454" s="11">
        <f>E455+E461</f>
        <v>3186.4</v>
      </c>
      <c r="F454" s="11">
        <f>F455+F461</f>
        <v>6083.3</v>
      </c>
    </row>
    <row r="455" spans="1:6" s="6" customFormat="1" ht="63" x14ac:dyDescent="0.25">
      <c r="A455" s="5" t="s">
        <v>67</v>
      </c>
      <c r="B455" s="4" t="s">
        <v>335</v>
      </c>
      <c r="C455" s="4" t="s">
        <v>68</v>
      </c>
      <c r="D455" s="4"/>
      <c r="E455" s="11">
        <f>E456</f>
        <v>3186.4</v>
      </c>
      <c r="F455" s="11">
        <f>F456</f>
        <v>0</v>
      </c>
    </row>
    <row r="456" spans="1:6" s="6" customFormat="1" ht="47.25" x14ac:dyDescent="0.25">
      <c r="A456" s="5" t="s">
        <v>169</v>
      </c>
      <c r="B456" s="4" t="s">
        <v>335</v>
      </c>
      <c r="C456" s="4" t="s">
        <v>170</v>
      </c>
      <c r="D456" s="4"/>
      <c r="E456" s="11">
        <f>E457+E459</f>
        <v>3186.4</v>
      </c>
      <c r="F456" s="11">
        <f>F457+F459</f>
        <v>0</v>
      </c>
    </row>
    <row r="457" spans="1:6" s="6" customFormat="1" ht="31.5" x14ac:dyDescent="0.25">
      <c r="A457" s="5" t="s">
        <v>480</v>
      </c>
      <c r="B457" s="4" t="s">
        <v>335</v>
      </c>
      <c r="C457" s="4" t="s">
        <v>337</v>
      </c>
      <c r="D457" s="4"/>
      <c r="E457" s="11">
        <f>E458</f>
        <v>1961.4</v>
      </c>
      <c r="F457" s="11">
        <f>F458</f>
        <v>0</v>
      </c>
    </row>
    <row r="458" spans="1:6" s="6" customFormat="1" x14ac:dyDescent="0.25">
      <c r="A458" s="5" t="s">
        <v>271</v>
      </c>
      <c r="B458" s="4" t="s">
        <v>335</v>
      </c>
      <c r="C458" s="4" t="s">
        <v>337</v>
      </c>
      <c r="D458" s="4" t="s">
        <v>272</v>
      </c>
      <c r="E458" s="11">
        <v>1961.4</v>
      </c>
      <c r="F458" s="11">
        <v>0</v>
      </c>
    </row>
    <row r="459" spans="1:6" s="6" customFormat="1" ht="78.75" x14ac:dyDescent="0.25">
      <c r="A459" s="5" t="s">
        <v>338</v>
      </c>
      <c r="B459" s="4" t="s">
        <v>335</v>
      </c>
      <c r="C459" s="4" t="s">
        <v>339</v>
      </c>
      <c r="D459" s="4"/>
      <c r="E459" s="11">
        <f>E460</f>
        <v>1225</v>
      </c>
      <c r="F459" s="11">
        <v>0</v>
      </c>
    </row>
    <row r="460" spans="1:6" s="6" customFormat="1" ht="31.5" x14ac:dyDescent="0.25">
      <c r="A460" s="5" t="s">
        <v>186</v>
      </c>
      <c r="B460" s="4" t="s">
        <v>335</v>
      </c>
      <c r="C460" s="4" t="s">
        <v>339</v>
      </c>
      <c r="D460" s="4" t="s">
        <v>174</v>
      </c>
      <c r="E460" s="11">
        <v>1225</v>
      </c>
      <c r="F460" s="11">
        <v>0</v>
      </c>
    </row>
    <row r="461" spans="1:6" s="6" customFormat="1" x14ac:dyDescent="0.25">
      <c r="A461" s="5" t="s">
        <v>412</v>
      </c>
      <c r="B461" s="4" t="s">
        <v>335</v>
      </c>
      <c r="C461" s="4" t="s">
        <v>413</v>
      </c>
      <c r="D461" s="4"/>
      <c r="E461" s="11">
        <f>E462+E464</f>
        <v>0</v>
      </c>
      <c r="F461" s="11">
        <f>F462+F464</f>
        <v>6083.3</v>
      </c>
    </row>
    <row r="462" spans="1:6" s="6" customFormat="1" ht="31.5" x14ac:dyDescent="0.25">
      <c r="A462" s="5" t="s">
        <v>336</v>
      </c>
      <c r="B462" s="4" t="s">
        <v>335</v>
      </c>
      <c r="C462" s="4" t="s">
        <v>481</v>
      </c>
      <c r="D462" s="4"/>
      <c r="E462" s="11">
        <f>E463</f>
        <v>0</v>
      </c>
      <c r="F462" s="11">
        <f>F463</f>
        <v>4858.3</v>
      </c>
    </row>
    <row r="463" spans="1:6" s="6" customFormat="1" x14ac:dyDescent="0.25">
      <c r="A463" s="5" t="s">
        <v>271</v>
      </c>
      <c r="B463" s="4" t="s">
        <v>335</v>
      </c>
      <c r="C463" s="4" t="s">
        <v>481</v>
      </c>
      <c r="D463" s="4" t="s">
        <v>272</v>
      </c>
      <c r="E463" s="11">
        <v>0</v>
      </c>
      <c r="F463" s="11">
        <v>4858.3</v>
      </c>
    </row>
    <row r="464" spans="1:6" s="6" customFormat="1" ht="78.75" x14ac:dyDescent="0.25">
      <c r="A464" s="5" t="s">
        <v>338</v>
      </c>
      <c r="B464" s="4" t="s">
        <v>335</v>
      </c>
      <c r="C464" s="4" t="s">
        <v>482</v>
      </c>
      <c r="D464" s="4"/>
      <c r="E464" s="11">
        <f>E465</f>
        <v>0</v>
      </c>
      <c r="F464" s="11">
        <f>F465</f>
        <v>1225</v>
      </c>
    </row>
    <row r="465" spans="1:6" s="6" customFormat="1" ht="31.5" x14ac:dyDescent="0.25">
      <c r="A465" s="5" t="s">
        <v>186</v>
      </c>
      <c r="B465" s="4" t="s">
        <v>335</v>
      </c>
      <c r="C465" s="4" t="s">
        <v>482</v>
      </c>
      <c r="D465" s="4" t="s">
        <v>174</v>
      </c>
      <c r="E465" s="11">
        <v>0</v>
      </c>
      <c r="F465" s="11">
        <v>1225</v>
      </c>
    </row>
    <row r="466" spans="1:6" s="6" customFormat="1" x14ac:dyDescent="0.25">
      <c r="A466" s="5" t="s">
        <v>340</v>
      </c>
      <c r="B466" s="4" t="s">
        <v>341</v>
      </c>
      <c r="C466" s="4"/>
      <c r="D466" s="14"/>
      <c r="E466" s="11">
        <f>E467+E487+E499</f>
        <v>104395.6</v>
      </c>
      <c r="F466" s="11">
        <f>F467+F487+F499</f>
        <v>105419.49999999997</v>
      </c>
    </row>
    <row r="467" spans="1:6" s="6" customFormat="1" ht="36" customHeight="1" x14ac:dyDescent="0.25">
      <c r="A467" s="5" t="s">
        <v>51</v>
      </c>
      <c r="B467" s="4" t="s">
        <v>341</v>
      </c>
      <c r="C467" s="4" t="s">
        <v>52</v>
      </c>
      <c r="D467" s="14"/>
      <c r="E467" s="11">
        <f>E471+E482+E468</f>
        <v>84522.400000000009</v>
      </c>
      <c r="F467" s="11">
        <f>F471+F482+F468</f>
        <v>0</v>
      </c>
    </row>
    <row r="468" spans="1:6" s="6" customFormat="1" ht="31.5" x14ac:dyDescent="0.25">
      <c r="A468" s="5" t="s">
        <v>267</v>
      </c>
      <c r="B468" s="4" t="s">
        <v>341</v>
      </c>
      <c r="C468" s="4" t="s">
        <v>268</v>
      </c>
      <c r="D468" s="14"/>
      <c r="E468" s="11">
        <f>E469</f>
        <v>3329.3</v>
      </c>
      <c r="F468" s="11">
        <f>F469</f>
        <v>0</v>
      </c>
    </row>
    <row r="469" spans="1:6" s="6" customFormat="1" ht="67.5" customHeight="1" x14ac:dyDescent="0.25">
      <c r="A469" s="5" t="s">
        <v>342</v>
      </c>
      <c r="B469" s="4" t="s">
        <v>341</v>
      </c>
      <c r="C469" s="4" t="s">
        <v>343</v>
      </c>
      <c r="D469" s="4"/>
      <c r="E469" s="11">
        <f>E470</f>
        <v>3329.3</v>
      </c>
      <c r="F469" s="11">
        <f>F470</f>
        <v>0</v>
      </c>
    </row>
    <row r="470" spans="1:6" s="6" customFormat="1" x14ac:dyDescent="0.25">
      <c r="A470" s="5" t="s">
        <v>271</v>
      </c>
      <c r="B470" s="4" t="s">
        <v>341</v>
      </c>
      <c r="C470" s="4" t="s">
        <v>343</v>
      </c>
      <c r="D470" s="4" t="s">
        <v>272</v>
      </c>
      <c r="E470" s="11">
        <v>3329.3</v>
      </c>
      <c r="F470" s="11">
        <v>0</v>
      </c>
    </row>
    <row r="471" spans="1:6" s="6" customFormat="1" ht="47.25" x14ac:dyDescent="0.25">
      <c r="A471" s="5" t="s">
        <v>344</v>
      </c>
      <c r="B471" s="4" t="s">
        <v>341</v>
      </c>
      <c r="C471" s="4" t="s">
        <v>222</v>
      </c>
      <c r="D471" s="4"/>
      <c r="E471" s="11">
        <f>E472+E474+E476+E478+E480</f>
        <v>36172.5</v>
      </c>
      <c r="F471" s="11">
        <f>F472+F474+F476+F478</f>
        <v>0</v>
      </c>
    </row>
    <row r="472" spans="1:6" s="6" customFormat="1" ht="78.75" x14ac:dyDescent="0.25">
      <c r="A472" s="5" t="s">
        <v>345</v>
      </c>
      <c r="B472" s="4" t="s">
        <v>341</v>
      </c>
      <c r="C472" s="4" t="s">
        <v>346</v>
      </c>
      <c r="D472" s="14"/>
      <c r="E472" s="11">
        <f>E473</f>
        <v>23363.9</v>
      </c>
      <c r="F472" s="11">
        <f>F473</f>
        <v>0</v>
      </c>
    </row>
    <row r="473" spans="1:6" s="6" customFormat="1" ht="31.5" x14ac:dyDescent="0.25">
      <c r="A473" s="5" t="s">
        <v>112</v>
      </c>
      <c r="B473" s="4" t="s">
        <v>341</v>
      </c>
      <c r="C473" s="4" t="s">
        <v>346</v>
      </c>
      <c r="D473" s="4" t="s">
        <v>113</v>
      </c>
      <c r="E473" s="11">
        <v>23363.9</v>
      </c>
      <c r="F473" s="11">
        <v>0</v>
      </c>
    </row>
    <row r="474" spans="1:6" s="6" customFormat="1" ht="150" customHeight="1" x14ac:dyDescent="0.25">
      <c r="A474" s="5" t="s">
        <v>347</v>
      </c>
      <c r="B474" s="4" t="s">
        <v>341</v>
      </c>
      <c r="C474" s="4" t="s">
        <v>348</v>
      </c>
      <c r="D474" s="4"/>
      <c r="E474" s="11">
        <f>E475</f>
        <v>280.8</v>
      </c>
      <c r="F474" s="11">
        <f>F475</f>
        <v>0</v>
      </c>
    </row>
    <row r="475" spans="1:6" s="6" customFormat="1" x14ac:dyDescent="0.25">
      <c r="A475" s="5" t="s">
        <v>271</v>
      </c>
      <c r="B475" s="4" t="s">
        <v>341</v>
      </c>
      <c r="C475" s="4" t="s">
        <v>348</v>
      </c>
      <c r="D475" s="4" t="s">
        <v>272</v>
      </c>
      <c r="E475" s="11">
        <v>280.8</v>
      </c>
      <c r="F475" s="11">
        <v>0</v>
      </c>
    </row>
    <row r="476" spans="1:6" s="6" customFormat="1" ht="51" customHeight="1" x14ac:dyDescent="0.25">
      <c r="A476" s="5" t="s">
        <v>349</v>
      </c>
      <c r="B476" s="4" t="s">
        <v>341</v>
      </c>
      <c r="C476" s="4" t="s">
        <v>350</v>
      </c>
      <c r="D476" s="4"/>
      <c r="E476" s="11">
        <f>E477</f>
        <v>10818.7</v>
      </c>
      <c r="F476" s="11">
        <f>F477</f>
        <v>0</v>
      </c>
    </row>
    <row r="477" spans="1:6" s="6" customFormat="1" ht="31.5" x14ac:dyDescent="0.25">
      <c r="A477" s="5" t="s">
        <v>112</v>
      </c>
      <c r="B477" s="4" t="s">
        <v>341</v>
      </c>
      <c r="C477" s="4" t="s">
        <v>350</v>
      </c>
      <c r="D477" s="4" t="s">
        <v>113</v>
      </c>
      <c r="E477" s="11">
        <v>10818.7</v>
      </c>
      <c r="F477" s="11">
        <v>0</v>
      </c>
    </row>
    <row r="478" spans="1:6" s="6" customFormat="1" ht="78.75" x14ac:dyDescent="0.25">
      <c r="A478" s="5" t="s">
        <v>351</v>
      </c>
      <c r="B478" s="4" t="s">
        <v>341</v>
      </c>
      <c r="C478" s="4" t="s">
        <v>352</v>
      </c>
      <c r="D478" s="4"/>
      <c r="E478" s="11">
        <f>E479</f>
        <v>1009.6</v>
      </c>
      <c r="F478" s="11">
        <f>F479</f>
        <v>0</v>
      </c>
    </row>
    <row r="479" spans="1:6" s="6" customFormat="1" ht="31.5" x14ac:dyDescent="0.25">
      <c r="A479" s="5" t="s">
        <v>112</v>
      </c>
      <c r="B479" s="4" t="s">
        <v>341</v>
      </c>
      <c r="C479" s="4" t="s">
        <v>352</v>
      </c>
      <c r="D479" s="4" t="s">
        <v>272</v>
      </c>
      <c r="E479" s="11">
        <v>1009.6</v>
      </c>
      <c r="F479" s="11">
        <v>0</v>
      </c>
    </row>
    <row r="480" spans="1:6" s="6" customFormat="1" ht="63" x14ac:dyDescent="0.25">
      <c r="A480" s="22" t="s">
        <v>353</v>
      </c>
      <c r="B480" s="23" t="s">
        <v>341</v>
      </c>
      <c r="C480" s="23" t="s">
        <v>354</v>
      </c>
      <c r="D480" s="23"/>
      <c r="E480" s="11">
        <f>E481</f>
        <v>699.5</v>
      </c>
      <c r="F480" s="11">
        <v>0</v>
      </c>
    </row>
    <row r="481" spans="1:6" s="6" customFormat="1" ht="31.5" x14ac:dyDescent="0.25">
      <c r="A481" s="22" t="s">
        <v>112</v>
      </c>
      <c r="B481" s="23" t="s">
        <v>341</v>
      </c>
      <c r="C481" s="23" t="s">
        <v>354</v>
      </c>
      <c r="D481" s="23" t="s">
        <v>272</v>
      </c>
      <c r="E481" s="11">
        <v>699.5</v>
      </c>
      <c r="F481" s="11">
        <v>0</v>
      </c>
    </row>
    <row r="482" spans="1:6" s="6" customFormat="1" ht="47.25" x14ac:dyDescent="0.25">
      <c r="A482" s="5" t="s">
        <v>355</v>
      </c>
      <c r="B482" s="4" t="s">
        <v>341</v>
      </c>
      <c r="C482" s="4" t="s">
        <v>54</v>
      </c>
      <c r="D482" s="4"/>
      <c r="E482" s="11">
        <f>E483+E485</f>
        <v>45020.6</v>
      </c>
      <c r="F482" s="11">
        <f>F483+F485</f>
        <v>0</v>
      </c>
    </row>
    <row r="483" spans="1:6" s="6" customFormat="1" ht="31.5" x14ac:dyDescent="0.25">
      <c r="A483" s="5" t="s">
        <v>356</v>
      </c>
      <c r="B483" s="4" t="s">
        <v>341</v>
      </c>
      <c r="C483" s="4" t="s">
        <v>357</v>
      </c>
      <c r="D483" s="4"/>
      <c r="E483" s="11">
        <f>E484</f>
        <v>1425.4</v>
      </c>
      <c r="F483" s="11">
        <f>F484</f>
        <v>0</v>
      </c>
    </row>
    <row r="484" spans="1:6" s="6" customFormat="1" x14ac:dyDescent="0.25">
      <c r="A484" s="5" t="s">
        <v>271</v>
      </c>
      <c r="B484" s="4" t="s">
        <v>341</v>
      </c>
      <c r="C484" s="4" t="s">
        <v>357</v>
      </c>
      <c r="D484" s="4" t="s">
        <v>272</v>
      </c>
      <c r="E484" s="11">
        <v>1425.4</v>
      </c>
      <c r="F484" s="11">
        <v>0</v>
      </c>
    </row>
    <row r="485" spans="1:6" s="6" customFormat="1" ht="189" x14ac:dyDescent="0.25">
      <c r="A485" s="5" t="s">
        <v>358</v>
      </c>
      <c r="B485" s="4" t="s">
        <v>341</v>
      </c>
      <c r="C485" s="4" t="s">
        <v>359</v>
      </c>
      <c r="D485" s="14"/>
      <c r="E485" s="11">
        <f>E486</f>
        <v>43595.199999999997</v>
      </c>
      <c r="F485" s="11">
        <f>F486</f>
        <v>0</v>
      </c>
    </row>
    <row r="486" spans="1:6" s="6" customFormat="1" x14ac:dyDescent="0.25">
      <c r="A486" s="5" t="s">
        <v>271</v>
      </c>
      <c r="B486" s="4" t="s">
        <v>341</v>
      </c>
      <c r="C486" s="4" t="s">
        <v>359</v>
      </c>
      <c r="D486" s="4" t="s">
        <v>272</v>
      </c>
      <c r="E486" s="11">
        <v>43595.199999999997</v>
      </c>
      <c r="F486" s="11">
        <v>0</v>
      </c>
    </row>
    <row r="487" spans="1:6" s="6" customFormat="1" ht="63" x14ac:dyDescent="0.25">
      <c r="A487" s="5" t="s">
        <v>67</v>
      </c>
      <c r="B487" s="4" t="s">
        <v>341</v>
      </c>
      <c r="C487" s="4" t="s">
        <v>68</v>
      </c>
      <c r="D487" s="4"/>
      <c r="E487" s="11">
        <f>E488</f>
        <v>19873.2</v>
      </c>
      <c r="F487" s="11">
        <f>F488</f>
        <v>0</v>
      </c>
    </row>
    <row r="488" spans="1:6" s="6" customFormat="1" ht="47.25" x14ac:dyDescent="0.25">
      <c r="A488" s="5" t="s">
        <v>169</v>
      </c>
      <c r="B488" s="4" t="s">
        <v>341</v>
      </c>
      <c r="C488" s="4" t="s">
        <v>170</v>
      </c>
      <c r="D488" s="4"/>
      <c r="E488" s="11">
        <f>E491+E493+E495+E497+E489</f>
        <v>19873.2</v>
      </c>
      <c r="F488" s="11">
        <f>F491+F493+F495+F497</f>
        <v>0</v>
      </c>
    </row>
    <row r="489" spans="1:6" s="6" customFormat="1" x14ac:dyDescent="0.25">
      <c r="A489" s="5" t="s">
        <v>360</v>
      </c>
      <c r="B489" s="4" t="s">
        <v>341</v>
      </c>
      <c r="C489" s="4" t="s">
        <v>361</v>
      </c>
      <c r="D489" s="4"/>
      <c r="E489" s="11">
        <f>E490</f>
        <v>994.5</v>
      </c>
      <c r="F489" s="11">
        <f>F490</f>
        <v>0</v>
      </c>
    </row>
    <row r="490" spans="1:6" s="6" customFormat="1" x14ac:dyDescent="0.25">
      <c r="A490" s="5" t="s">
        <v>271</v>
      </c>
      <c r="B490" s="4" t="s">
        <v>341</v>
      </c>
      <c r="C490" s="4" t="s">
        <v>361</v>
      </c>
      <c r="D490" s="4" t="s">
        <v>272</v>
      </c>
      <c r="E490" s="11">
        <v>994.5</v>
      </c>
      <c r="F490" s="11">
        <v>0</v>
      </c>
    </row>
    <row r="491" spans="1:6" s="6" customFormat="1" ht="63" x14ac:dyDescent="0.25">
      <c r="A491" s="5" t="s">
        <v>362</v>
      </c>
      <c r="B491" s="4" t="s">
        <v>341</v>
      </c>
      <c r="C491" s="4" t="s">
        <v>363</v>
      </c>
      <c r="D491" s="4"/>
      <c r="E491" s="11">
        <f>E492</f>
        <v>3558.7</v>
      </c>
      <c r="F491" s="11">
        <f>F492</f>
        <v>0</v>
      </c>
    </row>
    <row r="492" spans="1:6" s="6" customFormat="1" ht="31.5" x14ac:dyDescent="0.25">
      <c r="A492" s="5" t="s">
        <v>186</v>
      </c>
      <c r="B492" s="4" t="s">
        <v>341</v>
      </c>
      <c r="C492" s="4" t="s">
        <v>363</v>
      </c>
      <c r="D492" s="4" t="s">
        <v>174</v>
      </c>
      <c r="E492" s="11">
        <v>3558.7</v>
      </c>
      <c r="F492" s="11">
        <v>0</v>
      </c>
    </row>
    <row r="493" spans="1:6" s="6" customFormat="1" ht="31.5" x14ac:dyDescent="0.25">
      <c r="A493" s="5" t="s">
        <v>364</v>
      </c>
      <c r="B493" s="4" t="s">
        <v>341</v>
      </c>
      <c r="C493" s="4" t="s">
        <v>365</v>
      </c>
      <c r="D493" s="4"/>
      <c r="E493" s="11">
        <f>E494</f>
        <v>3756</v>
      </c>
      <c r="F493" s="11">
        <f>F494</f>
        <v>0</v>
      </c>
    </row>
    <row r="494" spans="1:6" s="6" customFormat="1" x14ac:dyDescent="0.25">
      <c r="A494" s="5" t="s">
        <v>271</v>
      </c>
      <c r="B494" s="4" t="s">
        <v>341</v>
      </c>
      <c r="C494" s="4" t="s">
        <v>365</v>
      </c>
      <c r="D494" s="4" t="s">
        <v>272</v>
      </c>
      <c r="E494" s="11">
        <v>3756</v>
      </c>
      <c r="F494" s="11">
        <v>0</v>
      </c>
    </row>
    <row r="495" spans="1:6" s="6" customFormat="1" ht="78.75" x14ac:dyDescent="0.25">
      <c r="A495" s="5" t="s">
        <v>366</v>
      </c>
      <c r="B495" s="4" t="s">
        <v>341</v>
      </c>
      <c r="C495" s="4" t="s">
        <v>367</v>
      </c>
      <c r="D495" s="4"/>
      <c r="E495" s="11">
        <f>E496</f>
        <v>250</v>
      </c>
      <c r="F495" s="11">
        <f>F496</f>
        <v>0</v>
      </c>
    </row>
    <row r="496" spans="1:6" s="6" customFormat="1" x14ac:dyDescent="0.25">
      <c r="A496" s="5" t="s">
        <v>271</v>
      </c>
      <c r="B496" s="4" t="s">
        <v>341</v>
      </c>
      <c r="C496" s="4" t="s">
        <v>367</v>
      </c>
      <c r="D496" s="4" t="s">
        <v>272</v>
      </c>
      <c r="E496" s="11">
        <v>250</v>
      </c>
      <c r="F496" s="11">
        <v>0</v>
      </c>
    </row>
    <row r="497" spans="1:6" s="6" customFormat="1" ht="78.75" x14ac:dyDescent="0.25">
      <c r="A497" s="5" t="s">
        <v>368</v>
      </c>
      <c r="B497" s="4" t="s">
        <v>341</v>
      </c>
      <c r="C497" s="4" t="s">
        <v>369</v>
      </c>
      <c r="D497" s="4"/>
      <c r="E497" s="11">
        <f>E498</f>
        <v>11314</v>
      </c>
      <c r="F497" s="11">
        <f>F498</f>
        <v>0</v>
      </c>
    </row>
    <row r="498" spans="1:6" s="6" customFormat="1" ht="31.5" x14ac:dyDescent="0.25">
      <c r="A498" s="5" t="s">
        <v>186</v>
      </c>
      <c r="B498" s="4" t="s">
        <v>341</v>
      </c>
      <c r="C498" s="4" t="s">
        <v>369</v>
      </c>
      <c r="D498" s="4" t="s">
        <v>174</v>
      </c>
      <c r="E498" s="11">
        <v>11314</v>
      </c>
      <c r="F498" s="11">
        <v>0</v>
      </c>
    </row>
    <row r="499" spans="1:6" s="6" customFormat="1" x14ac:dyDescent="0.25">
      <c r="A499" s="5" t="s">
        <v>412</v>
      </c>
      <c r="B499" s="4" t="s">
        <v>341</v>
      </c>
      <c r="C499" s="4" t="s">
        <v>413</v>
      </c>
      <c r="D499" s="4"/>
      <c r="E499" s="11">
        <f>E506+E512+E520+E522+E508+E514+E516+E518+E510+E524+E502+E504</f>
        <v>0</v>
      </c>
      <c r="F499" s="11">
        <f>F506+F512+F520+F522+F508+F514+F516+F518+F510+F524+F502+F504+F500</f>
        <v>105419.49999999997</v>
      </c>
    </row>
    <row r="500" spans="1:6" s="6" customFormat="1" x14ac:dyDescent="0.25">
      <c r="A500" s="5" t="s">
        <v>360</v>
      </c>
      <c r="B500" s="4" t="s">
        <v>341</v>
      </c>
      <c r="C500" s="4" t="s">
        <v>483</v>
      </c>
      <c r="D500" s="4"/>
      <c r="E500" s="11">
        <f>E501</f>
        <v>0</v>
      </c>
      <c r="F500" s="11">
        <f>F501</f>
        <v>962.4</v>
      </c>
    </row>
    <row r="501" spans="1:6" s="6" customFormat="1" x14ac:dyDescent="0.25">
      <c r="A501" s="5" t="s">
        <v>271</v>
      </c>
      <c r="B501" s="4" t="s">
        <v>341</v>
      </c>
      <c r="C501" s="4" t="s">
        <v>483</v>
      </c>
      <c r="D501" s="4" t="s">
        <v>272</v>
      </c>
      <c r="E501" s="11">
        <v>0</v>
      </c>
      <c r="F501" s="11">
        <v>962.4</v>
      </c>
    </row>
    <row r="502" spans="1:6" s="6" customFormat="1" ht="63" x14ac:dyDescent="0.25">
      <c r="A502" s="5" t="s">
        <v>362</v>
      </c>
      <c r="B502" s="4" t="s">
        <v>341</v>
      </c>
      <c r="C502" s="4" t="s">
        <v>484</v>
      </c>
      <c r="D502" s="4"/>
      <c r="E502" s="11">
        <f>E503</f>
        <v>0</v>
      </c>
      <c r="F502" s="11">
        <f>F503</f>
        <v>3414.4</v>
      </c>
    </row>
    <row r="503" spans="1:6" s="6" customFormat="1" ht="31.5" x14ac:dyDescent="0.25">
      <c r="A503" s="5" t="s">
        <v>186</v>
      </c>
      <c r="B503" s="4" t="s">
        <v>341</v>
      </c>
      <c r="C503" s="4" t="s">
        <v>484</v>
      </c>
      <c r="D503" s="4" t="s">
        <v>174</v>
      </c>
      <c r="E503" s="11">
        <v>0</v>
      </c>
      <c r="F503" s="11">
        <v>3414.4</v>
      </c>
    </row>
    <row r="504" spans="1:6" s="6" customFormat="1" ht="31.5" x14ac:dyDescent="0.25">
      <c r="A504" s="5" t="s">
        <v>364</v>
      </c>
      <c r="B504" s="4" t="s">
        <v>341</v>
      </c>
      <c r="C504" s="4" t="s">
        <v>485</v>
      </c>
      <c r="D504" s="4"/>
      <c r="E504" s="11">
        <f>E505</f>
        <v>0</v>
      </c>
      <c r="F504" s="11">
        <f>F505</f>
        <v>3774.9</v>
      </c>
    </row>
    <row r="505" spans="1:6" s="6" customFormat="1" x14ac:dyDescent="0.25">
      <c r="A505" s="5" t="s">
        <v>271</v>
      </c>
      <c r="B505" s="4" t="s">
        <v>341</v>
      </c>
      <c r="C505" s="4" t="s">
        <v>485</v>
      </c>
      <c r="D505" s="4" t="s">
        <v>272</v>
      </c>
      <c r="E505" s="11">
        <v>0</v>
      </c>
      <c r="F505" s="11">
        <v>3774.9</v>
      </c>
    </row>
    <row r="506" spans="1:6" s="6" customFormat="1" ht="31.5" x14ac:dyDescent="0.25">
      <c r="A506" s="5" t="s">
        <v>356</v>
      </c>
      <c r="B506" s="4" t="s">
        <v>341</v>
      </c>
      <c r="C506" s="4" t="s">
        <v>486</v>
      </c>
      <c r="D506" s="4"/>
      <c r="E506" s="11">
        <f>E507</f>
        <v>0</v>
      </c>
      <c r="F506" s="11">
        <f>F507</f>
        <v>1482.6</v>
      </c>
    </row>
    <row r="507" spans="1:6" s="6" customFormat="1" x14ac:dyDescent="0.25">
      <c r="A507" s="5" t="s">
        <v>271</v>
      </c>
      <c r="B507" s="4" t="s">
        <v>341</v>
      </c>
      <c r="C507" s="4" t="s">
        <v>486</v>
      </c>
      <c r="D507" s="4" t="s">
        <v>272</v>
      </c>
      <c r="E507" s="11">
        <v>0</v>
      </c>
      <c r="F507" s="11">
        <v>1482.6</v>
      </c>
    </row>
    <row r="508" spans="1:6" s="6" customFormat="1" ht="78.75" x14ac:dyDescent="0.25">
      <c r="A508" s="5" t="s">
        <v>345</v>
      </c>
      <c r="B508" s="4" t="s">
        <v>341</v>
      </c>
      <c r="C508" s="4" t="s">
        <v>487</v>
      </c>
      <c r="D508" s="14"/>
      <c r="E508" s="11">
        <f>E509</f>
        <v>0</v>
      </c>
      <c r="F508" s="11">
        <f>F509</f>
        <v>24298.5</v>
      </c>
    </row>
    <row r="509" spans="1:6" s="6" customFormat="1" ht="31.5" x14ac:dyDescent="0.25">
      <c r="A509" s="5" t="s">
        <v>112</v>
      </c>
      <c r="B509" s="4" t="s">
        <v>341</v>
      </c>
      <c r="C509" s="4" t="s">
        <v>487</v>
      </c>
      <c r="D509" s="4" t="s">
        <v>113</v>
      </c>
      <c r="E509" s="11">
        <v>0</v>
      </c>
      <c r="F509" s="11">
        <v>24298.5</v>
      </c>
    </row>
    <row r="510" spans="1:6" s="6" customFormat="1" ht="150" customHeight="1" x14ac:dyDescent="0.25">
      <c r="A510" s="5" t="s">
        <v>347</v>
      </c>
      <c r="B510" s="4" t="s">
        <v>341</v>
      </c>
      <c r="C510" s="4" t="s">
        <v>488</v>
      </c>
      <c r="D510" s="4"/>
      <c r="E510" s="11">
        <f>E511</f>
        <v>0</v>
      </c>
      <c r="F510" s="11">
        <f>F511</f>
        <v>280.8</v>
      </c>
    </row>
    <row r="511" spans="1:6" s="6" customFormat="1" x14ac:dyDescent="0.25">
      <c r="A511" s="5" t="s">
        <v>271</v>
      </c>
      <c r="B511" s="4" t="s">
        <v>341</v>
      </c>
      <c r="C511" s="4" t="s">
        <v>488</v>
      </c>
      <c r="D511" s="4" t="s">
        <v>272</v>
      </c>
      <c r="E511" s="11">
        <v>0</v>
      </c>
      <c r="F511" s="11">
        <v>280.8</v>
      </c>
    </row>
    <row r="512" spans="1:6" s="6" customFormat="1" ht="189" x14ac:dyDescent="0.25">
      <c r="A512" s="5" t="s">
        <v>358</v>
      </c>
      <c r="B512" s="4" t="s">
        <v>341</v>
      </c>
      <c r="C512" s="4" t="s">
        <v>489</v>
      </c>
      <c r="D512" s="14"/>
      <c r="E512" s="11">
        <f>E513</f>
        <v>0</v>
      </c>
      <c r="F512" s="11">
        <f>F513</f>
        <v>43595.199999999997</v>
      </c>
    </row>
    <row r="513" spans="1:6" s="6" customFormat="1" x14ac:dyDescent="0.25">
      <c r="A513" s="5" t="s">
        <v>271</v>
      </c>
      <c r="B513" s="4" t="s">
        <v>341</v>
      </c>
      <c r="C513" s="4" t="s">
        <v>489</v>
      </c>
      <c r="D513" s="4" t="s">
        <v>272</v>
      </c>
      <c r="E513" s="11">
        <v>0</v>
      </c>
      <c r="F513" s="11">
        <v>43595.199999999997</v>
      </c>
    </row>
    <row r="514" spans="1:6" s="6" customFormat="1" ht="47.25" customHeight="1" x14ac:dyDescent="0.25">
      <c r="A514" s="5" t="s">
        <v>349</v>
      </c>
      <c r="B514" s="4" t="s">
        <v>341</v>
      </c>
      <c r="C514" s="4" t="s">
        <v>490</v>
      </c>
      <c r="D514" s="4"/>
      <c r="E514" s="11">
        <f>E515</f>
        <v>0</v>
      </c>
      <c r="F514" s="11">
        <f>F515</f>
        <v>10818.7</v>
      </c>
    </row>
    <row r="515" spans="1:6" s="6" customFormat="1" ht="31.5" x14ac:dyDescent="0.25">
      <c r="A515" s="5" t="s">
        <v>112</v>
      </c>
      <c r="B515" s="4" t="s">
        <v>341</v>
      </c>
      <c r="C515" s="4" t="s">
        <v>490</v>
      </c>
      <c r="D515" s="4" t="s">
        <v>113</v>
      </c>
      <c r="E515" s="11">
        <v>0</v>
      </c>
      <c r="F515" s="11">
        <v>10818.7</v>
      </c>
    </row>
    <row r="516" spans="1:6" s="6" customFormat="1" ht="78.75" x14ac:dyDescent="0.25">
      <c r="A516" s="5" t="s">
        <v>351</v>
      </c>
      <c r="B516" s="4" t="s">
        <v>341</v>
      </c>
      <c r="C516" s="4" t="s">
        <v>491</v>
      </c>
      <c r="D516" s="4"/>
      <c r="E516" s="11">
        <f>E517</f>
        <v>0</v>
      </c>
      <c r="F516" s="11">
        <f>F517</f>
        <v>1009.6</v>
      </c>
    </row>
    <row r="517" spans="1:6" s="6" customFormat="1" ht="31.5" x14ac:dyDescent="0.25">
      <c r="A517" s="5" t="s">
        <v>112</v>
      </c>
      <c r="B517" s="4" t="s">
        <v>341</v>
      </c>
      <c r="C517" s="4" t="s">
        <v>491</v>
      </c>
      <c r="D517" s="4" t="s">
        <v>272</v>
      </c>
      <c r="E517" s="11">
        <v>0</v>
      </c>
      <c r="F517" s="11">
        <v>1009.6</v>
      </c>
    </row>
    <row r="518" spans="1:6" s="6" customFormat="1" ht="64.5" customHeight="1" x14ac:dyDescent="0.25">
      <c r="A518" s="5" t="s">
        <v>342</v>
      </c>
      <c r="B518" s="4" t="s">
        <v>341</v>
      </c>
      <c r="C518" s="4" t="s">
        <v>492</v>
      </c>
      <c r="D518" s="4"/>
      <c r="E518" s="11">
        <f>E519</f>
        <v>0</v>
      </c>
      <c r="F518" s="11">
        <f>F519</f>
        <v>3475.7</v>
      </c>
    </row>
    <row r="519" spans="1:6" s="6" customFormat="1" ht="19.5" customHeight="1" x14ac:dyDescent="0.25">
      <c r="A519" s="5" t="s">
        <v>271</v>
      </c>
      <c r="B519" s="4" t="s">
        <v>341</v>
      </c>
      <c r="C519" s="4" t="s">
        <v>492</v>
      </c>
      <c r="D519" s="4" t="s">
        <v>272</v>
      </c>
      <c r="E519" s="11">
        <v>0</v>
      </c>
      <c r="F519" s="11">
        <v>3475.7</v>
      </c>
    </row>
    <row r="520" spans="1:6" s="6" customFormat="1" ht="78.75" x14ac:dyDescent="0.25">
      <c r="A520" s="5" t="s">
        <v>366</v>
      </c>
      <c r="B520" s="4" t="s">
        <v>341</v>
      </c>
      <c r="C520" s="4" t="s">
        <v>493</v>
      </c>
      <c r="D520" s="4"/>
      <c r="E520" s="11">
        <f>E521</f>
        <v>0</v>
      </c>
      <c r="F520" s="11">
        <f>F521</f>
        <v>250</v>
      </c>
    </row>
    <row r="521" spans="1:6" s="6" customFormat="1" x14ac:dyDescent="0.25">
      <c r="A521" s="5" t="s">
        <v>271</v>
      </c>
      <c r="B521" s="4" t="s">
        <v>341</v>
      </c>
      <c r="C521" s="4" t="s">
        <v>493</v>
      </c>
      <c r="D521" s="4" t="s">
        <v>272</v>
      </c>
      <c r="E521" s="11">
        <v>0</v>
      </c>
      <c r="F521" s="11">
        <v>250</v>
      </c>
    </row>
    <row r="522" spans="1:6" s="6" customFormat="1" ht="78.75" x14ac:dyDescent="0.25">
      <c r="A522" s="5" t="s">
        <v>368</v>
      </c>
      <c r="B522" s="4" t="s">
        <v>341</v>
      </c>
      <c r="C522" s="4" t="s">
        <v>494</v>
      </c>
      <c r="D522" s="4"/>
      <c r="E522" s="11">
        <f>E523</f>
        <v>0</v>
      </c>
      <c r="F522" s="11">
        <f>F523</f>
        <v>11331.3</v>
      </c>
    </row>
    <row r="523" spans="1:6" s="6" customFormat="1" ht="31.5" x14ac:dyDescent="0.25">
      <c r="A523" s="5" t="s">
        <v>186</v>
      </c>
      <c r="B523" s="4" t="s">
        <v>341</v>
      </c>
      <c r="C523" s="4" t="s">
        <v>494</v>
      </c>
      <c r="D523" s="4" t="s">
        <v>174</v>
      </c>
      <c r="E523" s="11">
        <v>0</v>
      </c>
      <c r="F523" s="11">
        <v>11331.3</v>
      </c>
    </row>
    <row r="524" spans="1:6" s="6" customFormat="1" ht="63" x14ac:dyDescent="0.25">
      <c r="A524" s="22" t="s">
        <v>353</v>
      </c>
      <c r="B524" s="23" t="s">
        <v>341</v>
      </c>
      <c r="C524" s="23" t="s">
        <v>495</v>
      </c>
      <c r="D524" s="23"/>
      <c r="E524" s="11">
        <v>0</v>
      </c>
      <c r="F524" s="11">
        <f>F525</f>
        <v>725.4</v>
      </c>
    </row>
    <row r="525" spans="1:6" s="6" customFormat="1" ht="31.5" x14ac:dyDescent="0.25">
      <c r="A525" s="22" t="s">
        <v>112</v>
      </c>
      <c r="B525" s="23" t="s">
        <v>341</v>
      </c>
      <c r="C525" s="23" t="s">
        <v>495</v>
      </c>
      <c r="D525" s="23" t="s">
        <v>272</v>
      </c>
      <c r="E525" s="11">
        <v>0</v>
      </c>
      <c r="F525" s="11">
        <v>725.4</v>
      </c>
    </row>
    <row r="526" spans="1:6" s="17" customFormat="1" x14ac:dyDescent="0.25">
      <c r="A526" s="3" t="s">
        <v>370</v>
      </c>
      <c r="B526" s="1" t="s">
        <v>371</v>
      </c>
      <c r="C526" s="1"/>
      <c r="D526" s="1"/>
      <c r="E526" s="12">
        <f>E527</f>
        <v>42800</v>
      </c>
      <c r="F526" s="12">
        <f>F527+F535</f>
        <v>43021</v>
      </c>
    </row>
    <row r="527" spans="1:6" s="6" customFormat="1" x14ac:dyDescent="0.25">
      <c r="A527" s="5" t="s">
        <v>372</v>
      </c>
      <c r="B527" s="4" t="s">
        <v>373</v>
      </c>
      <c r="C527" s="4"/>
      <c r="D527" s="4"/>
      <c r="E527" s="11">
        <f>E528</f>
        <v>42800</v>
      </c>
      <c r="F527" s="11">
        <f>F528</f>
        <v>0</v>
      </c>
    </row>
    <row r="528" spans="1:6" s="6" customFormat="1" ht="47.25" x14ac:dyDescent="0.25">
      <c r="A528" s="5" t="s">
        <v>275</v>
      </c>
      <c r="B528" s="4" t="s">
        <v>373</v>
      </c>
      <c r="C528" s="4" t="s">
        <v>276</v>
      </c>
      <c r="D528" s="4"/>
      <c r="E528" s="11">
        <f>E529+E532</f>
        <v>42800</v>
      </c>
      <c r="F528" s="11">
        <f>F529+F532</f>
        <v>0</v>
      </c>
    </row>
    <row r="529" spans="1:6" s="6" customFormat="1" ht="31.5" x14ac:dyDescent="0.25">
      <c r="A529" s="5" t="s">
        <v>374</v>
      </c>
      <c r="B529" s="4" t="s">
        <v>373</v>
      </c>
      <c r="C529" s="4" t="s">
        <v>375</v>
      </c>
      <c r="D529" s="4"/>
      <c r="E529" s="11">
        <f>E530</f>
        <v>40350</v>
      </c>
      <c r="F529" s="11">
        <f>F530</f>
        <v>0</v>
      </c>
    </row>
    <row r="530" spans="1:6" s="6" customFormat="1" x14ac:dyDescent="0.25">
      <c r="A530" s="5" t="s">
        <v>376</v>
      </c>
      <c r="B530" s="4" t="s">
        <v>373</v>
      </c>
      <c r="C530" s="4" t="s">
        <v>377</v>
      </c>
      <c r="D530" s="4"/>
      <c r="E530" s="11">
        <f>E531</f>
        <v>40350</v>
      </c>
      <c r="F530" s="11">
        <f>F531</f>
        <v>0</v>
      </c>
    </row>
    <row r="531" spans="1:6" s="6" customFormat="1" ht="31.5" x14ac:dyDescent="0.25">
      <c r="A531" s="5" t="s">
        <v>112</v>
      </c>
      <c r="B531" s="4" t="s">
        <v>373</v>
      </c>
      <c r="C531" s="4" t="s">
        <v>377</v>
      </c>
      <c r="D531" s="4" t="s">
        <v>113</v>
      </c>
      <c r="E531" s="11">
        <v>40350</v>
      </c>
      <c r="F531" s="11">
        <v>0</v>
      </c>
    </row>
    <row r="532" spans="1:6" s="6" customFormat="1" ht="47.25" x14ac:dyDescent="0.25">
      <c r="A532" s="5" t="s">
        <v>378</v>
      </c>
      <c r="B532" s="4" t="s">
        <v>373</v>
      </c>
      <c r="C532" s="4" t="s">
        <v>379</v>
      </c>
      <c r="D532" s="4"/>
      <c r="E532" s="11">
        <f>E533</f>
        <v>2450</v>
      </c>
      <c r="F532" s="11">
        <f>F533</f>
        <v>0</v>
      </c>
    </row>
    <row r="533" spans="1:6" s="6" customFormat="1" x14ac:dyDescent="0.25">
      <c r="A533" s="5" t="s">
        <v>380</v>
      </c>
      <c r="B533" s="4" t="s">
        <v>373</v>
      </c>
      <c r="C533" s="4" t="s">
        <v>381</v>
      </c>
      <c r="D533" s="4"/>
      <c r="E533" s="11">
        <f>E534</f>
        <v>2450</v>
      </c>
      <c r="F533" s="11">
        <f>F534</f>
        <v>0</v>
      </c>
    </row>
    <row r="534" spans="1:6" s="6" customFormat="1" ht="31.5" x14ac:dyDescent="0.25">
      <c r="A534" s="5" t="s">
        <v>112</v>
      </c>
      <c r="B534" s="4" t="s">
        <v>373</v>
      </c>
      <c r="C534" s="4" t="s">
        <v>381</v>
      </c>
      <c r="D534" s="4" t="s">
        <v>113</v>
      </c>
      <c r="E534" s="11">
        <v>2450</v>
      </c>
      <c r="F534" s="11">
        <v>0</v>
      </c>
    </row>
    <row r="535" spans="1:6" s="6" customFormat="1" x14ac:dyDescent="0.25">
      <c r="A535" s="5" t="s">
        <v>412</v>
      </c>
      <c r="B535" s="4" t="s">
        <v>373</v>
      </c>
      <c r="C535" s="4" t="s">
        <v>413</v>
      </c>
      <c r="D535" s="4"/>
      <c r="E535" s="11">
        <f>E538+E536</f>
        <v>0</v>
      </c>
      <c r="F535" s="11">
        <f>F538+F536</f>
        <v>43021</v>
      </c>
    </row>
    <row r="536" spans="1:6" s="6" customFormat="1" x14ac:dyDescent="0.25">
      <c r="A536" s="5" t="s">
        <v>380</v>
      </c>
      <c r="B536" s="4" t="s">
        <v>373</v>
      </c>
      <c r="C536" s="4" t="s">
        <v>496</v>
      </c>
      <c r="D536" s="4"/>
      <c r="E536" s="11">
        <f>E537</f>
        <v>0</v>
      </c>
      <c r="F536" s="11">
        <f>F537</f>
        <v>2450</v>
      </c>
    </row>
    <row r="537" spans="1:6" s="6" customFormat="1" ht="31.5" x14ac:dyDescent="0.25">
      <c r="A537" s="5" t="s">
        <v>112</v>
      </c>
      <c r="B537" s="4" t="s">
        <v>373</v>
      </c>
      <c r="C537" s="4" t="s">
        <v>496</v>
      </c>
      <c r="D537" s="4" t="s">
        <v>113</v>
      </c>
      <c r="E537" s="11">
        <v>0</v>
      </c>
      <c r="F537" s="11">
        <v>2450</v>
      </c>
    </row>
    <row r="538" spans="1:6" s="6" customFormat="1" x14ac:dyDescent="0.25">
      <c r="A538" s="5" t="s">
        <v>376</v>
      </c>
      <c r="B538" s="4" t="s">
        <v>373</v>
      </c>
      <c r="C538" s="4" t="s">
        <v>497</v>
      </c>
      <c r="D538" s="4"/>
      <c r="E538" s="11">
        <f>E539</f>
        <v>0</v>
      </c>
      <c r="F538" s="11">
        <f>F539</f>
        <v>40571</v>
      </c>
    </row>
    <row r="539" spans="1:6" s="6" customFormat="1" ht="31.5" x14ac:dyDescent="0.25">
      <c r="A539" s="5" t="s">
        <v>112</v>
      </c>
      <c r="B539" s="4" t="s">
        <v>373</v>
      </c>
      <c r="C539" s="4" t="s">
        <v>497</v>
      </c>
      <c r="D539" s="4" t="s">
        <v>113</v>
      </c>
      <c r="E539" s="11">
        <v>0</v>
      </c>
      <c r="F539" s="11">
        <v>40571</v>
      </c>
    </row>
    <row r="540" spans="1:6" s="17" customFormat="1" x14ac:dyDescent="0.25">
      <c r="A540" s="3" t="s">
        <v>382</v>
      </c>
      <c r="B540" s="1" t="s">
        <v>383</v>
      </c>
      <c r="C540" s="1"/>
      <c r="D540" s="1"/>
      <c r="E540" s="12">
        <f>E541+E549</f>
        <v>4507</v>
      </c>
      <c r="F540" s="12">
        <f>F541+F549</f>
        <v>4507</v>
      </c>
    </row>
    <row r="541" spans="1:6" s="6" customFormat="1" x14ac:dyDescent="0.25">
      <c r="A541" s="5" t="s">
        <v>384</v>
      </c>
      <c r="B541" s="4" t="s">
        <v>385</v>
      </c>
      <c r="C541" s="4"/>
      <c r="D541" s="4"/>
      <c r="E541" s="11">
        <f>E542+E546</f>
        <v>3500</v>
      </c>
      <c r="F541" s="11">
        <f>F542+F546</f>
        <v>3500</v>
      </c>
    </row>
    <row r="542" spans="1:6" s="6" customFormat="1" ht="31.5" x14ac:dyDescent="0.25">
      <c r="A542" s="5" t="s">
        <v>259</v>
      </c>
      <c r="B542" s="4" t="s">
        <v>385</v>
      </c>
      <c r="C542" s="4" t="s">
        <v>260</v>
      </c>
      <c r="D542" s="4"/>
      <c r="E542" s="11">
        <f t="shared" ref="E542:F544" si="14">E543</f>
        <v>3500</v>
      </c>
      <c r="F542" s="11">
        <f t="shared" si="14"/>
        <v>0</v>
      </c>
    </row>
    <row r="543" spans="1:6" s="6" customFormat="1" ht="31.5" x14ac:dyDescent="0.25">
      <c r="A543" s="5" t="s">
        <v>386</v>
      </c>
      <c r="B543" s="4" t="s">
        <v>385</v>
      </c>
      <c r="C543" s="4" t="s">
        <v>387</v>
      </c>
      <c r="D543" s="4"/>
      <c r="E543" s="11">
        <f t="shared" si="14"/>
        <v>3500</v>
      </c>
      <c r="F543" s="11">
        <f t="shared" si="14"/>
        <v>0</v>
      </c>
    </row>
    <row r="544" spans="1:6" s="6" customFormat="1" x14ac:dyDescent="0.25">
      <c r="A544" s="5" t="s">
        <v>388</v>
      </c>
      <c r="B544" s="4" t="s">
        <v>385</v>
      </c>
      <c r="C544" s="4" t="s">
        <v>389</v>
      </c>
      <c r="D544" s="4"/>
      <c r="E544" s="11">
        <f t="shared" si="14"/>
        <v>3500</v>
      </c>
      <c r="F544" s="11">
        <f t="shared" si="14"/>
        <v>0</v>
      </c>
    </row>
    <row r="545" spans="1:6" s="6" customFormat="1" ht="31.5" x14ac:dyDescent="0.25">
      <c r="A545" s="5" t="s">
        <v>19</v>
      </c>
      <c r="B545" s="4" t="s">
        <v>385</v>
      </c>
      <c r="C545" s="4" t="s">
        <v>389</v>
      </c>
      <c r="D545" s="4" t="s">
        <v>20</v>
      </c>
      <c r="E545" s="11">
        <v>3500</v>
      </c>
      <c r="F545" s="11">
        <v>0</v>
      </c>
    </row>
    <row r="546" spans="1:6" s="6" customFormat="1" x14ac:dyDescent="0.25">
      <c r="A546" s="5" t="s">
        <v>412</v>
      </c>
      <c r="B546" s="4" t="s">
        <v>385</v>
      </c>
      <c r="C546" s="4" t="s">
        <v>413</v>
      </c>
      <c r="D546" s="4"/>
      <c r="E546" s="11">
        <f>E547</f>
        <v>0</v>
      </c>
      <c r="F546" s="11">
        <f>F547</f>
        <v>3500</v>
      </c>
    </row>
    <row r="547" spans="1:6" s="6" customFormat="1" x14ac:dyDescent="0.25">
      <c r="A547" s="5" t="s">
        <v>388</v>
      </c>
      <c r="B547" s="4" t="s">
        <v>385</v>
      </c>
      <c r="C547" s="4" t="s">
        <v>498</v>
      </c>
      <c r="D547" s="4"/>
      <c r="E547" s="11">
        <f>E548</f>
        <v>0</v>
      </c>
      <c r="F547" s="11">
        <f>F548</f>
        <v>3500</v>
      </c>
    </row>
    <row r="548" spans="1:6" s="6" customFormat="1" ht="31.5" x14ac:dyDescent="0.25">
      <c r="A548" s="5" t="s">
        <v>19</v>
      </c>
      <c r="B548" s="4" t="s">
        <v>385</v>
      </c>
      <c r="C548" s="4" t="s">
        <v>498</v>
      </c>
      <c r="D548" s="4" t="s">
        <v>20</v>
      </c>
      <c r="E548" s="11">
        <v>0</v>
      </c>
      <c r="F548" s="11">
        <v>3500</v>
      </c>
    </row>
    <row r="549" spans="1:6" s="6" customFormat="1" x14ac:dyDescent="0.25">
      <c r="A549" s="5" t="s">
        <v>390</v>
      </c>
      <c r="B549" s="4" t="s">
        <v>391</v>
      </c>
      <c r="C549" s="4"/>
      <c r="D549" s="4"/>
      <c r="E549" s="11">
        <f>E550+E554</f>
        <v>1007</v>
      </c>
      <c r="F549" s="11">
        <f>F550+F554</f>
        <v>1007</v>
      </c>
    </row>
    <row r="550" spans="1:6" s="6" customFormat="1" ht="31.5" x14ac:dyDescent="0.25">
      <c r="A550" s="5" t="s">
        <v>259</v>
      </c>
      <c r="B550" s="4" t="s">
        <v>391</v>
      </c>
      <c r="C550" s="4" t="s">
        <v>260</v>
      </c>
      <c r="D550" s="4"/>
      <c r="E550" s="11">
        <f t="shared" ref="E550:F552" si="15">E551</f>
        <v>1007</v>
      </c>
      <c r="F550" s="11">
        <f t="shared" si="15"/>
        <v>0</v>
      </c>
    </row>
    <row r="551" spans="1:6" s="6" customFormat="1" ht="31.5" x14ac:dyDescent="0.25">
      <c r="A551" s="5" t="s">
        <v>392</v>
      </c>
      <c r="B551" s="4" t="s">
        <v>391</v>
      </c>
      <c r="C551" s="4" t="s">
        <v>393</v>
      </c>
      <c r="D551" s="4"/>
      <c r="E551" s="11">
        <f t="shared" si="15"/>
        <v>1007</v>
      </c>
      <c r="F551" s="11">
        <f t="shared" si="15"/>
        <v>0</v>
      </c>
    </row>
    <row r="552" spans="1:6" s="6" customFormat="1" ht="31.5" x14ac:dyDescent="0.25">
      <c r="A552" s="5" t="s">
        <v>394</v>
      </c>
      <c r="B552" s="4" t="s">
        <v>391</v>
      </c>
      <c r="C552" s="4" t="s">
        <v>395</v>
      </c>
      <c r="D552" s="4"/>
      <c r="E552" s="11">
        <f t="shared" si="15"/>
        <v>1007</v>
      </c>
      <c r="F552" s="11">
        <f t="shared" si="15"/>
        <v>0</v>
      </c>
    </row>
    <row r="553" spans="1:6" s="6" customFormat="1" ht="31.5" x14ac:dyDescent="0.25">
      <c r="A553" s="5" t="s">
        <v>19</v>
      </c>
      <c r="B553" s="4" t="s">
        <v>391</v>
      </c>
      <c r="C553" s="4" t="s">
        <v>395</v>
      </c>
      <c r="D553" s="4" t="s">
        <v>20</v>
      </c>
      <c r="E553" s="11">
        <v>1007</v>
      </c>
      <c r="F553" s="11">
        <v>0</v>
      </c>
    </row>
    <row r="554" spans="1:6" s="6" customFormat="1" x14ac:dyDescent="0.25">
      <c r="A554" s="5" t="s">
        <v>412</v>
      </c>
      <c r="B554" s="4" t="s">
        <v>391</v>
      </c>
      <c r="C554" s="4" t="s">
        <v>413</v>
      </c>
      <c r="D554" s="4"/>
      <c r="E554" s="11">
        <f>E555</f>
        <v>0</v>
      </c>
      <c r="F554" s="11">
        <f>F555</f>
        <v>1007</v>
      </c>
    </row>
    <row r="555" spans="1:6" s="6" customFormat="1" ht="31.5" x14ac:dyDescent="0.25">
      <c r="A555" s="5" t="s">
        <v>394</v>
      </c>
      <c r="B555" s="4" t="s">
        <v>391</v>
      </c>
      <c r="C555" s="4" t="s">
        <v>499</v>
      </c>
      <c r="D555" s="4"/>
      <c r="E555" s="11">
        <f>E556</f>
        <v>0</v>
      </c>
      <c r="F555" s="11">
        <f>F556</f>
        <v>1007</v>
      </c>
    </row>
    <row r="556" spans="1:6" s="6" customFormat="1" ht="31.5" x14ac:dyDescent="0.25">
      <c r="A556" s="5" t="s">
        <v>19</v>
      </c>
      <c r="B556" s="4" t="s">
        <v>391</v>
      </c>
      <c r="C556" s="4" t="s">
        <v>499</v>
      </c>
      <c r="D556" s="4" t="s">
        <v>20</v>
      </c>
      <c r="E556" s="11">
        <v>0</v>
      </c>
      <c r="F556" s="11">
        <v>1007</v>
      </c>
    </row>
    <row r="557" spans="1:6" s="6" customFormat="1" ht="47.25" x14ac:dyDescent="0.25">
      <c r="A557" s="3" t="s">
        <v>396</v>
      </c>
      <c r="B557" s="1" t="s">
        <v>397</v>
      </c>
      <c r="C557" s="4"/>
      <c r="D557" s="4"/>
      <c r="E557" s="12">
        <f>E558</f>
        <v>70154</v>
      </c>
      <c r="F557" s="12">
        <f>F558</f>
        <v>72574</v>
      </c>
    </row>
    <row r="558" spans="1:6" s="6" customFormat="1" ht="31.5" x14ac:dyDescent="0.25">
      <c r="A558" s="5" t="s">
        <v>398</v>
      </c>
      <c r="B558" s="4" t="s">
        <v>399</v>
      </c>
      <c r="C558" s="4"/>
      <c r="D558" s="4"/>
      <c r="E558" s="11">
        <f t="shared" ref="E558:F561" si="16">E559</f>
        <v>70154</v>
      </c>
      <c r="F558" s="11">
        <f>F559+F563</f>
        <v>72574</v>
      </c>
    </row>
    <row r="559" spans="1:6" s="6" customFormat="1" ht="47.25" x14ac:dyDescent="0.25">
      <c r="A559" s="5" t="s">
        <v>25</v>
      </c>
      <c r="B559" s="4" t="s">
        <v>399</v>
      </c>
      <c r="C559" s="4" t="s">
        <v>26</v>
      </c>
      <c r="D559" s="4"/>
      <c r="E559" s="11">
        <f t="shared" si="16"/>
        <v>70154</v>
      </c>
      <c r="F559" s="11">
        <f t="shared" si="16"/>
        <v>0</v>
      </c>
    </row>
    <row r="560" spans="1:6" s="6" customFormat="1" ht="67.5" customHeight="1" x14ac:dyDescent="0.25">
      <c r="A560" s="5" t="s">
        <v>400</v>
      </c>
      <c r="B560" s="4" t="s">
        <v>399</v>
      </c>
      <c r="C560" s="4" t="s">
        <v>401</v>
      </c>
      <c r="D560" s="4"/>
      <c r="E560" s="11">
        <f t="shared" si="16"/>
        <v>70154</v>
      </c>
      <c r="F560" s="11">
        <f t="shared" si="16"/>
        <v>0</v>
      </c>
    </row>
    <row r="561" spans="1:10" s="6" customFormat="1" x14ac:dyDescent="0.25">
      <c r="A561" s="5" t="s">
        <v>3</v>
      </c>
      <c r="B561" s="4" t="s">
        <v>399</v>
      </c>
      <c r="C561" s="4" t="s">
        <v>402</v>
      </c>
      <c r="D561" s="4"/>
      <c r="E561" s="11">
        <f t="shared" si="16"/>
        <v>70154</v>
      </c>
      <c r="F561" s="11">
        <f t="shared" si="16"/>
        <v>0</v>
      </c>
    </row>
    <row r="562" spans="1:10" s="6" customFormat="1" x14ac:dyDescent="0.25">
      <c r="A562" s="5" t="s">
        <v>81</v>
      </c>
      <c r="B562" s="4" t="s">
        <v>399</v>
      </c>
      <c r="C562" s="4" t="s">
        <v>402</v>
      </c>
      <c r="D562" s="4" t="s">
        <v>82</v>
      </c>
      <c r="E562" s="11">
        <v>70154</v>
      </c>
      <c r="F562" s="11">
        <v>0</v>
      </c>
    </row>
    <row r="563" spans="1:10" s="6" customFormat="1" x14ac:dyDescent="0.25">
      <c r="A563" s="5" t="s">
        <v>412</v>
      </c>
      <c r="B563" s="4" t="s">
        <v>399</v>
      </c>
      <c r="C563" s="4" t="s">
        <v>413</v>
      </c>
      <c r="D563" s="4"/>
      <c r="E563" s="11">
        <f>E564</f>
        <v>0</v>
      </c>
      <c r="F563" s="11">
        <f>F564</f>
        <v>72574</v>
      </c>
    </row>
    <row r="564" spans="1:10" s="6" customFormat="1" x14ac:dyDescent="0.25">
      <c r="A564" s="5" t="s">
        <v>3</v>
      </c>
      <c r="B564" s="4" t="s">
        <v>399</v>
      </c>
      <c r="C564" s="4" t="s">
        <v>500</v>
      </c>
      <c r="D564" s="4"/>
      <c r="E564" s="11">
        <f>E565</f>
        <v>0</v>
      </c>
      <c r="F564" s="11">
        <f>F565</f>
        <v>72574</v>
      </c>
    </row>
    <row r="565" spans="1:10" s="6" customFormat="1" x14ac:dyDescent="0.25">
      <c r="A565" s="5" t="s">
        <v>81</v>
      </c>
      <c r="B565" s="4" t="s">
        <v>399</v>
      </c>
      <c r="C565" s="4" t="s">
        <v>500</v>
      </c>
      <c r="D565" s="4" t="s">
        <v>82</v>
      </c>
      <c r="E565" s="11">
        <v>0</v>
      </c>
      <c r="F565" s="11">
        <v>72574</v>
      </c>
    </row>
    <row r="566" spans="1:10" s="6" customFormat="1" x14ac:dyDescent="0.25">
      <c r="A566" s="3" t="s">
        <v>501</v>
      </c>
      <c r="B566" s="1" t="s">
        <v>502</v>
      </c>
      <c r="C566" s="1" t="s">
        <v>503</v>
      </c>
      <c r="D566" s="1"/>
      <c r="E566" s="12">
        <f>E567</f>
        <v>18082</v>
      </c>
      <c r="F566" s="12">
        <f>F567</f>
        <v>36682</v>
      </c>
    </row>
    <row r="567" spans="1:10" s="55" customFormat="1" x14ac:dyDescent="0.25">
      <c r="A567" s="5" t="s">
        <v>504</v>
      </c>
      <c r="B567" s="4" t="s">
        <v>502</v>
      </c>
      <c r="C567" s="4" t="s">
        <v>503</v>
      </c>
      <c r="D567" s="4" t="s">
        <v>505</v>
      </c>
      <c r="E567" s="11">
        <v>18082</v>
      </c>
      <c r="F567" s="11">
        <v>36682</v>
      </c>
    </row>
    <row r="568" spans="1:10" s="17" customFormat="1" x14ac:dyDescent="0.25">
      <c r="A568" s="3" t="s">
        <v>403</v>
      </c>
      <c r="B568" s="25"/>
      <c r="C568" s="56"/>
      <c r="D568" s="25"/>
      <c r="E568" s="12">
        <f>E12+E106+E115+E132+E211+E272+E404+E445+E526+E540+E557+E566</f>
        <v>1864514.6199999999</v>
      </c>
      <c r="F568" s="12">
        <f>F12+F106+F115+F132+F211+F272+F404+F445+F526+F540+F557+F566</f>
        <v>1930538.9</v>
      </c>
      <c r="G568" s="57"/>
    </row>
    <row r="569" spans="1:10" s="62" customFormat="1" x14ac:dyDescent="0.25">
      <c r="A569" s="58"/>
      <c r="B569" s="59"/>
      <c r="C569" s="59"/>
      <c r="D569" s="60"/>
      <c r="E569" s="61"/>
      <c r="F569" s="61"/>
    </row>
    <row r="570" spans="1:10" s="8" customFormat="1" x14ac:dyDescent="0.25">
      <c r="A570" s="7" t="s">
        <v>506</v>
      </c>
      <c r="B570" s="7"/>
      <c r="C570" s="7"/>
      <c r="D570" s="7"/>
      <c r="E570" s="7"/>
      <c r="F570" s="7"/>
    </row>
    <row r="571" spans="1:10" x14ac:dyDescent="0.25">
      <c r="B571" s="45"/>
      <c r="C571" s="45"/>
      <c r="D571" s="46"/>
      <c r="E571" s="48"/>
      <c r="F571" s="48"/>
      <c r="G571" s="47"/>
    </row>
    <row r="572" spans="1:10" x14ac:dyDescent="0.25">
      <c r="D572" s="28"/>
      <c r="E572" s="28"/>
      <c r="F572" s="28"/>
      <c r="G572" s="45"/>
      <c r="H572" s="46"/>
      <c r="I572" s="48"/>
      <c r="J572" s="48"/>
    </row>
    <row r="573" spans="1:10" x14ac:dyDescent="0.25">
      <c r="D573" s="28"/>
      <c r="E573" s="63"/>
      <c r="F573" s="63"/>
      <c r="G573" s="45"/>
      <c r="H573" s="46"/>
      <c r="I573" s="48"/>
      <c r="J573" s="48"/>
    </row>
    <row r="574" spans="1:10" x14ac:dyDescent="0.25">
      <c r="D574" s="28"/>
      <c r="E574" s="28"/>
      <c r="F574" s="28"/>
      <c r="G574" s="45"/>
      <c r="H574" s="46"/>
      <c r="I574" s="48"/>
      <c r="J574" s="48"/>
    </row>
    <row r="575" spans="1:10" x14ac:dyDescent="0.25">
      <c r="D575" s="28"/>
      <c r="E575" s="28"/>
      <c r="F575" s="28"/>
      <c r="G575" s="45"/>
      <c r="H575" s="46"/>
      <c r="I575" s="48"/>
      <c r="J575" s="48"/>
    </row>
    <row r="576" spans="1:10" x14ac:dyDescent="0.25">
      <c r="D576" s="28"/>
      <c r="E576" s="28"/>
      <c r="F576" s="28"/>
      <c r="G576" s="45"/>
      <c r="H576" s="46"/>
      <c r="I576" s="48"/>
      <c r="J576" s="48"/>
    </row>
    <row r="577" spans="4:10" x14ac:dyDescent="0.25">
      <c r="D577" s="28"/>
      <c r="E577" s="28"/>
      <c r="F577" s="28"/>
      <c r="G577" s="45"/>
      <c r="H577" s="46"/>
      <c r="I577" s="48"/>
      <c r="J577" s="48"/>
    </row>
    <row r="578" spans="4:10" x14ac:dyDescent="0.25">
      <c r="D578" s="28"/>
      <c r="E578" s="28"/>
      <c r="F578" s="28"/>
      <c r="G578" s="45"/>
      <c r="H578" s="46"/>
      <c r="I578" s="48"/>
      <c r="J578" s="48"/>
    </row>
    <row r="579" spans="4:10" x14ac:dyDescent="0.25">
      <c r="D579" s="28"/>
      <c r="E579" s="28"/>
      <c r="F579" s="28"/>
      <c r="G579" s="45"/>
      <c r="H579" s="46"/>
      <c r="I579" s="48"/>
      <c r="J579" s="48"/>
    </row>
    <row r="580" spans="4:10" x14ac:dyDescent="0.25">
      <c r="D580" s="28"/>
      <c r="E580" s="28"/>
      <c r="F580" s="28"/>
      <c r="G580" s="45"/>
      <c r="H580" s="46"/>
      <c r="I580" s="48"/>
      <c r="J580" s="48"/>
    </row>
    <row r="581" spans="4:10" x14ac:dyDescent="0.25">
      <c r="D581" s="28"/>
      <c r="E581" s="28"/>
      <c r="F581" s="28"/>
      <c r="H581" s="64"/>
      <c r="I581" s="48"/>
      <c r="J581" s="48"/>
    </row>
    <row r="582" spans="4:10" x14ac:dyDescent="0.25">
      <c r="D582" s="28"/>
      <c r="E582" s="28"/>
      <c r="F582" s="28"/>
      <c r="H582" s="64"/>
      <c r="I582" s="48"/>
      <c r="J582" s="48"/>
    </row>
    <row r="583" spans="4:10" x14ac:dyDescent="0.25">
      <c r="D583" s="28"/>
      <c r="E583" s="28"/>
      <c r="F583" s="28"/>
      <c r="H583" s="64"/>
      <c r="I583" s="48"/>
      <c r="J583" s="48"/>
    </row>
    <row r="584" spans="4:10" x14ac:dyDescent="0.25">
      <c r="D584" s="28"/>
      <c r="E584" s="28"/>
      <c r="F584" s="28"/>
      <c r="H584" s="64"/>
      <c r="I584" s="48"/>
      <c r="J584" s="48"/>
    </row>
    <row r="585" spans="4:10" x14ac:dyDescent="0.25">
      <c r="D585" s="28"/>
      <c r="E585" s="28"/>
      <c r="F585" s="28"/>
      <c r="H585" s="64"/>
      <c r="I585" s="48"/>
      <c r="J585" s="48"/>
    </row>
    <row r="586" spans="4:10" x14ac:dyDescent="0.25">
      <c r="D586" s="28"/>
      <c r="E586" s="28"/>
      <c r="F586" s="28"/>
      <c r="H586" s="64"/>
      <c r="I586" s="48"/>
      <c r="J586" s="48"/>
    </row>
    <row r="587" spans="4:10" x14ac:dyDescent="0.25">
      <c r="D587" s="28"/>
      <c r="E587" s="28"/>
      <c r="F587" s="28"/>
      <c r="H587" s="64"/>
      <c r="I587" s="48"/>
      <c r="J587" s="48"/>
    </row>
    <row r="588" spans="4:10" x14ac:dyDescent="0.25">
      <c r="D588" s="28"/>
      <c r="E588" s="28"/>
      <c r="F588" s="28"/>
      <c r="H588" s="64"/>
      <c r="I588" s="48"/>
      <c r="J588" s="48"/>
    </row>
    <row r="589" spans="4:10" x14ac:dyDescent="0.25">
      <c r="D589" s="28"/>
      <c r="E589" s="28"/>
      <c r="F589" s="28"/>
      <c r="H589" s="64"/>
      <c r="I589" s="48"/>
      <c r="J589" s="48"/>
    </row>
    <row r="590" spans="4:10" x14ac:dyDescent="0.25">
      <c r="D590" s="28"/>
      <c r="E590" s="28"/>
      <c r="F590" s="28"/>
      <c r="H590" s="64"/>
      <c r="I590" s="48"/>
      <c r="J590" s="48"/>
    </row>
    <row r="591" spans="4:10" x14ac:dyDescent="0.25">
      <c r="D591" s="28"/>
      <c r="E591" s="28"/>
      <c r="F591" s="28"/>
      <c r="H591" s="64"/>
      <c r="I591" s="48"/>
      <c r="J591" s="48"/>
    </row>
    <row r="592" spans="4:10" x14ac:dyDescent="0.25">
      <c r="D592" s="28"/>
      <c r="E592" s="28"/>
      <c r="F592" s="28"/>
      <c r="H592" s="64"/>
      <c r="I592" s="48"/>
      <c r="J592" s="48"/>
    </row>
    <row r="593" spans="4:10" x14ac:dyDescent="0.25">
      <c r="D593" s="28"/>
      <c r="E593" s="28"/>
      <c r="F593" s="28"/>
      <c r="H593" s="64"/>
      <c r="I593" s="48"/>
      <c r="J593" s="48"/>
    </row>
    <row r="594" spans="4:10" x14ac:dyDescent="0.25">
      <c r="D594" s="28"/>
      <c r="E594" s="28"/>
      <c r="F594" s="28"/>
      <c r="H594" s="64"/>
      <c r="I594" s="48"/>
      <c r="J594" s="48"/>
    </row>
    <row r="595" spans="4:10" x14ac:dyDescent="0.25">
      <c r="D595" s="28"/>
      <c r="E595" s="28"/>
      <c r="F595" s="28"/>
      <c r="H595" s="64"/>
      <c r="I595" s="48"/>
      <c r="J595" s="48"/>
    </row>
    <row r="596" spans="4:10" x14ac:dyDescent="0.25">
      <c r="D596" s="28"/>
      <c r="E596" s="28"/>
      <c r="F596" s="28"/>
      <c r="H596" s="64"/>
      <c r="I596" s="48"/>
      <c r="J596" s="48"/>
    </row>
    <row r="597" spans="4:10" x14ac:dyDescent="0.25">
      <c r="D597" s="28"/>
      <c r="E597" s="28"/>
      <c r="F597" s="28"/>
      <c r="H597" s="64"/>
      <c r="I597" s="48"/>
      <c r="J597" s="48"/>
    </row>
    <row r="598" spans="4:10" x14ac:dyDescent="0.25">
      <c r="D598" s="28"/>
      <c r="E598" s="28"/>
      <c r="F598" s="28"/>
      <c r="H598" s="64"/>
      <c r="I598" s="48"/>
      <c r="J598" s="48"/>
    </row>
    <row r="599" spans="4:10" x14ac:dyDescent="0.25">
      <c r="D599" s="28"/>
      <c r="E599" s="28"/>
      <c r="F599" s="28"/>
      <c r="H599" s="64"/>
      <c r="I599" s="48"/>
      <c r="J599" s="48"/>
    </row>
    <row r="600" spans="4:10" x14ac:dyDescent="0.25">
      <c r="D600" s="28"/>
      <c r="E600" s="28"/>
      <c r="F600" s="28"/>
      <c r="H600" s="64"/>
      <c r="I600" s="48"/>
      <c r="J600" s="48"/>
    </row>
    <row r="601" spans="4:10" x14ac:dyDescent="0.25">
      <c r="D601" s="28"/>
      <c r="E601" s="28"/>
      <c r="F601" s="28"/>
      <c r="H601" s="64"/>
      <c r="I601" s="48"/>
      <c r="J601" s="48"/>
    </row>
    <row r="602" spans="4:10" x14ac:dyDescent="0.25">
      <c r="D602" s="28"/>
      <c r="E602" s="28"/>
      <c r="F602" s="28"/>
      <c r="H602" s="64"/>
      <c r="I602" s="48"/>
      <c r="J602" s="48"/>
    </row>
    <row r="603" spans="4:10" x14ac:dyDescent="0.25">
      <c r="D603" s="28"/>
      <c r="E603" s="28"/>
      <c r="F603" s="28"/>
      <c r="H603" s="64"/>
      <c r="I603" s="48"/>
      <c r="J603" s="48"/>
    </row>
    <row r="604" spans="4:10" x14ac:dyDescent="0.25">
      <c r="D604" s="28"/>
      <c r="E604" s="28"/>
      <c r="F604" s="28"/>
      <c r="H604" s="64"/>
      <c r="I604" s="48"/>
      <c r="J604" s="48"/>
    </row>
    <row r="605" spans="4:10" x14ac:dyDescent="0.25">
      <c r="E605" s="48"/>
      <c r="F605" s="48"/>
    </row>
    <row r="606" spans="4:10" x14ac:dyDescent="0.25">
      <c r="E606" s="48"/>
      <c r="F606" s="48"/>
    </row>
    <row r="607" spans="4:10" x14ac:dyDescent="0.25">
      <c r="E607" s="48"/>
      <c r="F607" s="48"/>
    </row>
    <row r="608" spans="4:10" x14ac:dyDescent="0.25">
      <c r="E608" s="48"/>
      <c r="F608" s="48"/>
    </row>
    <row r="609" spans="5:6" x14ac:dyDescent="0.25">
      <c r="E609" s="48"/>
      <c r="F609" s="48"/>
    </row>
    <row r="610" spans="5:6" x14ac:dyDescent="0.25">
      <c r="E610" s="48"/>
      <c r="F610" s="48"/>
    </row>
    <row r="611" spans="5:6" x14ac:dyDescent="0.25">
      <c r="E611" s="48"/>
      <c r="F611" s="48"/>
    </row>
    <row r="612" spans="5:6" x14ac:dyDescent="0.25">
      <c r="E612" s="48"/>
      <c r="F612" s="48"/>
    </row>
    <row r="613" spans="5:6" x14ac:dyDescent="0.25">
      <c r="E613" s="48"/>
      <c r="F613" s="48"/>
    </row>
    <row r="614" spans="5:6" x14ac:dyDescent="0.25">
      <c r="E614" s="48"/>
      <c r="F614" s="48"/>
    </row>
    <row r="615" spans="5:6" x14ac:dyDescent="0.25">
      <c r="E615" s="48"/>
      <c r="F615" s="48"/>
    </row>
    <row r="616" spans="5:6" x14ac:dyDescent="0.25">
      <c r="E616" s="48"/>
      <c r="F616" s="48"/>
    </row>
    <row r="617" spans="5:6" x14ac:dyDescent="0.25">
      <c r="E617" s="48"/>
      <c r="F617" s="48"/>
    </row>
    <row r="618" spans="5:6" x14ac:dyDescent="0.25">
      <c r="E618" s="48"/>
      <c r="F618" s="48"/>
    </row>
    <row r="619" spans="5:6" x14ac:dyDescent="0.25">
      <c r="E619" s="48"/>
      <c r="F619" s="48"/>
    </row>
    <row r="620" spans="5:6" x14ac:dyDescent="0.25">
      <c r="E620" s="48"/>
      <c r="F620" s="48"/>
    </row>
    <row r="621" spans="5:6" x14ac:dyDescent="0.25">
      <c r="E621" s="48"/>
      <c r="F621" s="48"/>
    </row>
    <row r="622" spans="5:6" x14ac:dyDescent="0.25">
      <c r="E622" s="48"/>
      <c r="F622" s="48"/>
    </row>
    <row r="623" spans="5:6" x14ac:dyDescent="0.25">
      <c r="E623" s="48"/>
      <c r="F623" s="48"/>
    </row>
    <row r="624" spans="5:6" x14ac:dyDescent="0.25">
      <c r="E624" s="48"/>
      <c r="F624" s="48"/>
    </row>
    <row r="625" spans="5:6" x14ac:dyDescent="0.25">
      <c r="E625" s="48"/>
      <c r="F625" s="48"/>
    </row>
    <row r="626" spans="5:6" x14ac:dyDescent="0.25">
      <c r="E626" s="48"/>
      <c r="F626" s="48"/>
    </row>
    <row r="627" spans="5:6" x14ac:dyDescent="0.25">
      <c r="E627" s="48"/>
      <c r="F627" s="48"/>
    </row>
    <row r="628" spans="5:6" x14ac:dyDescent="0.25">
      <c r="E628" s="48"/>
      <c r="F628" s="48"/>
    </row>
    <row r="629" spans="5:6" x14ac:dyDescent="0.25">
      <c r="E629" s="48"/>
      <c r="F629" s="48"/>
    </row>
    <row r="630" spans="5:6" x14ac:dyDescent="0.25">
      <c r="E630" s="48"/>
      <c r="F630" s="48"/>
    </row>
    <row r="631" spans="5:6" x14ac:dyDescent="0.25">
      <c r="E631" s="48"/>
      <c r="F631" s="48"/>
    </row>
    <row r="632" spans="5:6" x14ac:dyDescent="0.25">
      <c r="E632" s="48"/>
      <c r="F632" s="48"/>
    </row>
    <row r="633" spans="5:6" x14ac:dyDescent="0.25">
      <c r="E633" s="48"/>
      <c r="F633" s="48"/>
    </row>
    <row r="634" spans="5:6" x14ac:dyDescent="0.25">
      <c r="E634" s="48"/>
      <c r="F634" s="48"/>
    </row>
    <row r="635" spans="5:6" x14ac:dyDescent="0.25">
      <c r="E635" s="48"/>
      <c r="F635" s="48"/>
    </row>
    <row r="636" spans="5:6" x14ac:dyDescent="0.25">
      <c r="E636" s="48"/>
      <c r="F636" s="48"/>
    </row>
    <row r="637" spans="5:6" x14ac:dyDescent="0.25">
      <c r="E637" s="48"/>
      <c r="F637" s="48"/>
    </row>
    <row r="638" spans="5:6" x14ac:dyDescent="0.25">
      <c r="E638" s="48"/>
      <c r="F638" s="48"/>
    </row>
    <row r="639" spans="5:6" x14ac:dyDescent="0.25">
      <c r="E639" s="48"/>
      <c r="F639" s="48"/>
    </row>
    <row r="640" spans="5:6" x14ac:dyDescent="0.25">
      <c r="E640" s="48"/>
      <c r="F640" s="48"/>
    </row>
    <row r="641" spans="5:6" x14ac:dyDescent="0.25">
      <c r="E641" s="48"/>
      <c r="F641" s="48"/>
    </row>
    <row r="642" spans="5:6" x14ac:dyDescent="0.25">
      <c r="E642" s="48"/>
      <c r="F642" s="48"/>
    </row>
    <row r="643" spans="5:6" x14ac:dyDescent="0.25">
      <c r="E643" s="48"/>
      <c r="F643" s="48"/>
    </row>
    <row r="644" spans="5:6" x14ac:dyDescent="0.25">
      <c r="E644" s="48"/>
      <c r="F644" s="48"/>
    </row>
    <row r="645" spans="5:6" x14ac:dyDescent="0.25">
      <c r="E645" s="48"/>
      <c r="F645" s="48"/>
    </row>
    <row r="646" spans="5:6" x14ac:dyDescent="0.25">
      <c r="E646" s="48"/>
      <c r="F646" s="48"/>
    </row>
    <row r="647" spans="5:6" x14ac:dyDescent="0.25">
      <c r="E647" s="48"/>
      <c r="F647" s="48"/>
    </row>
    <row r="648" spans="5:6" x14ac:dyDescent="0.25">
      <c r="E648" s="48"/>
      <c r="F648" s="48"/>
    </row>
    <row r="649" spans="5:6" x14ac:dyDescent="0.25">
      <c r="E649" s="48"/>
      <c r="F649" s="48"/>
    </row>
    <row r="650" spans="5:6" x14ac:dyDescent="0.25">
      <c r="E650" s="48"/>
      <c r="F650" s="48"/>
    </row>
    <row r="651" spans="5:6" x14ac:dyDescent="0.25">
      <c r="E651" s="48"/>
      <c r="F651" s="48"/>
    </row>
    <row r="652" spans="5:6" x14ac:dyDescent="0.25">
      <c r="E652" s="48"/>
      <c r="F652" s="48"/>
    </row>
    <row r="653" spans="5:6" x14ac:dyDescent="0.25">
      <c r="E653" s="48"/>
      <c r="F653" s="48"/>
    </row>
    <row r="654" spans="5:6" x14ac:dyDescent="0.25">
      <c r="E654" s="48"/>
      <c r="F654" s="48"/>
    </row>
    <row r="655" spans="5:6" x14ac:dyDescent="0.25">
      <c r="E655" s="48"/>
      <c r="F655" s="48"/>
    </row>
    <row r="656" spans="5:6" x14ac:dyDescent="0.25">
      <c r="E656" s="48"/>
      <c r="F656" s="48"/>
    </row>
    <row r="657" spans="5:6" x14ac:dyDescent="0.25">
      <c r="E657" s="48"/>
      <c r="F657" s="48"/>
    </row>
    <row r="658" spans="5:6" x14ac:dyDescent="0.25">
      <c r="E658" s="48"/>
      <c r="F658" s="48"/>
    </row>
    <row r="659" spans="5:6" x14ac:dyDescent="0.25">
      <c r="E659" s="48"/>
      <c r="F659" s="48"/>
    </row>
    <row r="660" spans="5:6" x14ac:dyDescent="0.25">
      <c r="E660" s="48"/>
      <c r="F660" s="48"/>
    </row>
    <row r="661" spans="5:6" x14ac:dyDescent="0.25">
      <c r="E661" s="48"/>
      <c r="F661" s="48"/>
    </row>
    <row r="662" spans="5:6" x14ac:dyDescent="0.25">
      <c r="E662" s="48"/>
      <c r="F662" s="48"/>
    </row>
    <row r="663" spans="5:6" x14ac:dyDescent="0.25">
      <c r="E663" s="48"/>
      <c r="F663" s="48"/>
    </row>
    <row r="664" spans="5:6" x14ac:dyDescent="0.25">
      <c r="E664" s="48"/>
      <c r="F664" s="48"/>
    </row>
    <row r="665" spans="5:6" x14ac:dyDescent="0.25">
      <c r="E665" s="48"/>
      <c r="F665" s="48"/>
    </row>
    <row r="666" spans="5:6" x14ac:dyDescent="0.25">
      <c r="E666" s="48"/>
      <c r="F666" s="48"/>
    </row>
    <row r="667" spans="5:6" x14ac:dyDescent="0.25">
      <c r="E667" s="48"/>
      <c r="F667" s="48"/>
    </row>
    <row r="668" spans="5:6" x14ac:dyDescent="0.25">
      <c r="E668" s="48"/>
      <c r="F668" s="48"/>
    </row>
    <row r="669" spans="5:6" x14ac:dyDescent="0.25">
      <c r="E669" s="48"/>
      <c r="F669" s="48"/>
    </row>
    <row r="670" spans="5:6" x14ac:dyDescent="0.25">
      <c r="E670" s="48"/>
      <c r="F670" s="48"/>
    </row>
    <row r="671" spans="5:6" x14ac:dyDescent="0.25">
      <c r="E671" s="48"/>
      <c r="F671" s="48"/>
    </row>
    <row r="672" spans="5:6" x14ac:dyDescent="0.25">
      <c r="E672" s="48"/>
      <c r="F672" s="48"/>
    </row>
    <row r="673" spans="5:6" x14ac:dyDescent="0.25">
      <c r="E673" s="48"/>
      <c r="F673" s="48"/>
    </row>
    <row r="674" spans="5:6" x14ac:dyDescent="0.25">
      <c r="E674" s="48"/>
      <c r="F674" s="48"/>
    </row>
    <row r="675" spans="5:6" x14ac:dyDescent="0.25">
      <c r="E675" s="48"/>
      <c r="F675" s="48"/>
    </row>
    <row r="676" spans="5:6" x14ac:dyDescent="0.25">
      <c r="E676" s="48"/>
      <c r="F676" s="48"/>
    </row>
    <row r="677" spans="5:6" x14ac:dyDescent="0.25">
      <c r="E677" s="48"/>
      <c r="F677" s="48"/>
    </row>
    <row r="678" spans="5:6" x14ac:dyDescent="0.25">
      <c r="E678" s="48"/>
      <c r="F678" s="48"/>
    </row>
    <row r="679" spans="5:6" x14ac:dyDescent="0.25">
      <c r="E679" s="48"/>
      <c r="F679" s="48"/>
    </row>
    <row r="680" spans="5:6" x14ac:dyDescent="0.25">
      <c r="E680" s="48"/>
      <c r="F680" s="48"/>
    </row>
    <row r="681" spans="5:6" x14ac:dyDescent="0.25">
      <c r="E681" s="48"/>
      <c r="F681" s="48"/>
    </row>
    <row r="682" spans="5:6" x14ac:dyDescent="0.25">
      <c r="E682" s="48"/>
      <c r="F682" s="48"/>
    </row>
    <row r="683" spans="5:6" x14ac:dyDescent="0.25">
      <c r="E683" s="48"/>
      <c r="F683" s="48"/>
    </row>
    <row r="684" spans="5:6" x14ac:dyDescent="0.25">
      <c r="E684" s="48"/>
      <c r="F684" s="48"/>
    </row>
    <row r="685" spans="5:6" x14ac:dyDescent="0.25">
      <c r="E685" s="48"/>
      <c r="F685" s="48"/>
    </row>
    <row r="686" spans="5:6" x14ac:dyDescent="0.25">
      <c r="E686" s="48"/>
      <c r="F686" s="48"/>
    </row>
    <row r="687" spans="5:6" x14ac:dyDescent="0.25">
      <c r="E687" s="48"/>
      <c r="F687" s="48"/>
    </row>
    <row r="688" spans="5:6" x14ac:dyDescent="0.25">
      <c r="E688" s="48"/>
      <c r="F688" s="48"/>
    </row>
    <row r="689" spans="5:6" x14ac:dyDescent="0.25">
      <c r="E689" s="48"/>
      <c r="F689" s="48"/>
    </row>
    <row r="690" spans="5:6" x14ac:dyDescent="0.25">
      <c r="E690" s="48"/>
      <c r="F690" s="48"/>
    </row>
    <row r="691" spans="5:6" x14ac:dyDescent="0.25">
      <c r="E691" s="48"/>
      <c r="F691" s="48"/>
    </row>
    <row r="692" spans="5:6" x14ac:dyDescent="0.25">
      <c r="E692" s="48"/>
      <c r="F692" s="48"/>
    </row>
    <row r="693" spans="5:6" x14ac:dyDescent="0.25">
      <c r="E693" s="48"/>
      <c r="F693" s="48"/>
    </row>
    <row r="694" spans="5:6" x14ac:dyDescent="0.25">
      <c r="E694" s="48"/>
      <c r="F694" s="48"/>
    </row>
    <row r="695" spans="5:6" x14ac:dyDescent="0.25">
      <c r="E695" s="48"/>
      <c r="F695" s="48"/>
    </row>
    <row r="696" spans="5:6" x14ac:dyDescent="0.25">
      <c r="E696" s="48"/>
      <c r="F696" s="48"/>
    </row>
    <row r="697" spans="5:6" x14ac:dyDescent="0.25">
      <c r="E697" s="48"/>
      <c r="F697" s="48"/>
    </row>
    <row r="698" spans="5:6" x14ac:dyDescent="0.25">
      <c r="E698" s="48"/>
      <c r="F698" s="48"/>
    </row>
    <row r="699" spans="5:6" x14ac:dyDescent="0.25">
      <c r="E699" s="48"/>
      <c r="F699" s="48"/>
    </row>
    <row r="700" spans="5:6" x14ac:dyDescent="0.25">
      <c r="E700" s="48"/>
      <c r="F700" s="48"/>
    </row>
    <row r="701" spans="5:6" x14ac:dyDescent="0.25">
      <c r="E701" s="48"/>
      <c r="F701" s="48"/>
    </row>
    <row r="702" spans="5:6" x14ac:dyDescent="0.25">
      <c r="E702" s="48"/>
      <c r="F702" s="48"/>
    </row>
    <row r="703" spans="5:6" x14ac:dyDescent="0.25">
      <c r="E703" s="48"/>
      <c r="F703" s="48"/>
    </row>
    <row r="704" spans="5:6" x14ac:dyDescent="0.25">
      <c r="E704" s="48"/>
      <c r="F704" s="48"/>
    </row>
    <row r="705" spans="5:6" x14ac:dyDescent="0.25">
      <c r="E705" s="48"/>
      <c r="F705" s="48"/>
    </row>
    <row r="706" spans="5:6" x14ac:dyDescent="0.25">
      <c r="E706" s="48"/>
      <c r="F706" s="48"/>
    </row>
    <row r="707" spans="5:6" x14ac:dyDescent="0.25">
      <c r="E707" s="48"/>
      <c r="F707" s="48"/>
    </row>
    <row r="708" spans="5:6" x14ac:dyDescent="0.25">
      <c r="E708" s="48"/>
      <c r="F708" s="48"/>
    </row>
    <row r="709" spans="5:6" x14ac:dyDescent="0.25">
      <c r="E709" s="48"/>
      <c r="F709" s="48"/>
    </row>
    <row r="710" spans="5:6" x14ac:dyDescent="0.25">
      <c r="E710" s="48"/>
      <c r="F710" s="48"/>
    </row>
    <row r="711" spans="5:6" x14ac:dyDescent="0.25">
      <c r="E711" s="48"/>
      <c r="F711" s="48"/>
    </row>
    <row r="712" spans="5:6" x14ac:dyDescent="0.25">
      <c r="E712" s="48"/>
      <c r="F712" s="48"/>
    </row>
    <row r="713" spans="5:6" x14ac:dyDescent="0.25">
      <c r="E713" s="48"/>
      <c r="F713" s="48"/>
    </row>
    <row r="714" spans="5:6" x14ac:dyDescent="0.25">
      <c r="E714" s="48"/>
      <c r="F714" s="48"/>
    </row>
    <row r="715" spans="5:6" x14ac:dyDescent="0.25">
      <c r="E715" s="48"/>
      <c r="F715" s="48"/>
    </row>
    <row r="716" spans="5:6" x14ac:dyDescent="0.25">
      <c r="E716" s="48"/>
      <c r="F716" s="48"/>
    </row>
    <row r="717" spans="5:6" x14ac:dyDescent="0.25">
      <c r="E717" s="48"/>
      <c r="F717" s="48"/>
    </row>
    <row r="718" spans="5:6" x14ac:dyDescent="0.25">
      <c r="E718" s="48"/>
      <c r="F718" s="48"/>
    </row>
    <row r="719" spans="5:6" x14ac:dyDescent="0.25">
      <c r="E719" s="48"/>
      <c r="F719" s="48"/>
    </row>
    <row r="720" spans="5:6" x14ac:dyDescent="0.25">
      <c r="E720" s="48"/>
      <c r="F720" s="48"/>
    </row>
    <row r="721" spans="5:6" x14ac:dyDescent="0.25">
      <c r="E721" s="48"/>
      <c r="F721" s="48"/>
    </row>
    <row r="722" spans="5:6" x14ac:dyDescent="0.25">
      <c r="E722" s="48"/>
      <c r="F722" s="48"/>
    </row>
    <row r="723" spans="5:6" x14ac:dyDescent="0.25">
      <c r="E723" s="48"/>
      <c r="F723" s="48"/>
    </row>
    <row r="724" spans="5:6" x14ac:dyDescent="0.25">
      <c r="E724" s="48"/>
      <c r="F724" s="48"/>
    </row>
    <row r="725" spans="5:6" x14ac:dyDescent="0.25">
      <c r="E725" s="48"/>
      <c r="F725" s="48"/>
    </row>
    <row r="726" spans="5:6" x14ac:dyDescent="0.25">
      <c r="E726" s="48"/>
      <c r="F726" s="48"/>
    </row>
    <row r="727" spans="5:6" x14ac:dyDescent="0.25">
      <c r="E727" s="48"/>
      <c r="F727" s="48"/>
    </row>
    <row r="728" spans="5:6" x14ac:dyDescent="0.25">
      <c r="E728" s="48"/>
      <c r="F728" s="48"/>
    </row>
    <row r="729" spans="5:6" x14ac:dyDescent="0.25">
      <c r="E729" s="48"/>
      <c r="F729" s="48"/>
    </row>
    <row r="730" spans="5:6" x14ac:dyDescent="0.25">
      <c r="E730" s="48"/>
      <c r="F730" s="48"/>
    </row>
    <row r="731" spans="5:6" x14ac:dyDescent="0.25">
      <c r="E731" s="48"/>
      <c r="F731" s="48"/>
    </row>
    <row r="732" spans="5:6" x14ac:dyDescent="0.25">
      <c r="E732" s="48"/>
      <c r="F732" s="48"/>
    </row>
    <row r="733" spans="5:6" x14ac:dyDescent="0.25">
      <c r="E733" s="48"/>
      <c r="F733" s="48"/>
    </row>
    <row r="734" spans="5:6" x14ac:dyDescent="0.25">
      <c r="E734" s="48"/>
      <c r="F734" s="48"/>
    </row>
    <row r="735" spans="5:6" x14ac:dyDescent="0.25">
      <c r="E735" s="48"/>
      <c r="F735" s="48"/>
    </row>
    <row r="736" spans="5:6" x14ac:dyDescent="0.25">
      <c r="E736" s="48"/>
      <c r="F736" s="48"/>
    </row>
    <row r="737" spans="5:6" x14ac:dyDescent="0.25">
      <c r="E737" s="48"/>
      <c r="F737" s="48"/>
    </row>
    <row r="738" spans="5:6" x14ac:dyDescent="0.25">
      <c r="E738" s="48"/>
      <c r="F738" s="48"/>
    </row>
    <row r="739" spans="5:6" x14ac:dyDescent="0.25">
      <c r="E739" s="48"/>
      <c r="F739" s="48"/>
    </row>
    <row r="740" spans="5:6" x14ac:dyDescent="0.25">
      <c r="E740" s="48"/>
      <c r="F740" s="48"/>
    </row>
    <row r="741" spans="5:6" x14ac:dyDescent="0.25">
      <c r="E741" s="48"/>
      <c r="F741" s="48"/>
    </row>
    <row r="742" spans="5:6" x14ac:dyDescent="0.25">
      <c r="E742" s="48"/>
      <c r="F742" s="48"/>
    </row>
    <row r="743" spans="5:6" x14ac:dyDescent="0.25">
      <c r="E743" s="48"/>
      <c r="F743" s="48"/>
    </row>
    <row r="744" spans="5:6" x14ac:dyDescent="0.25">
      <c r="E744" s="48"/>
      <c r="F744" s="48"/>
    </row>
    <row r="745" spans="5:6" x14ac:dyDescent="0.25">
      <c r="E745" s="48"/>
      <c r="F745" s="48"/>
    </row>
    <row r="746" spans="5:6" x14ac:dyDescent="0.25">
      <c r="E746" s="48"/>
      <c r="F746" s="48"/>
    </row>
    <row r="747" spans="5:6" x14ac:dyDescent="0.25">
      <c r="E747" s="48"/>
      <c r="F747" s="48"/>
    </row>
    <row r="748" spans="5:6" x14ac:dyDescent="0.25">
      <c r="E748" s="48"/>
      <c r="F748" s="48"/>
    </row>
    <row r="749" spans="5:6" x14ac:dyDescent="0.25">
      <c r="E749" s="48"/>
      <c r="F749" s="48"/>
    </row>
    <row r="750" spans="5:6" x14ac:dyDescent="0.25">
      <c r="E750" s="48"/>
      <c r="F750" s="48"/>
    </row>
    <row r="751" spans="5:6" x14ac:dyDescent="0.25">
      <c r="E751" s="48"/>
      <c r="F751" s="48"/>
    </row>
    <row r="752" spans="5:6" x14ac:dyDescent="0.25">
      <c r="E752" s="48"/>
      <c r="F752" s="48"/>
    </row>
    <row r="753" spans="5:6" x14ac:dyDescent="0.25">
      <c r="E753" s="48"/>
      <c r="F753" s="48"/>
    </row>
    <row r="754" spans="5:6" x14ac:dyDescent="0.25">
      <c r="E754" s="48"/>
      <c r="F754" s="48"/>
    </row>
    <row r="755" spans="5:6" x14ac:dyDescent="0.25">
      <c r="E755" s="48"/>
      <c r="F755" s="48"/>
    </row>
    <row r="756" spans="5:6" x14ac:dyDescent="0.25">
      <c r="E756" s="48"/>
      <c r="F756" s="48"/>
    </row>
    <row r="757" spans="5:6" x14ac:dyDescent="0.25">
      <c r="E757" s="48"/>
      <c r="F757" s="48"/>
    </row>
    <row r="758" spans="5:6" x14ac:dyDescent="0.25">
      <c r="E758" s="48"/>
      <c r="F758" s="48"/>
    </row>
    <row r="759" spans="5:6" x14ac:dyDescent="0.25">
      <c r="E759" s="48"/>
      <c r="F759" s="48"/>
    </row>
    <row r="760" spans="5:6" x14ac:dyDescent="0.25">
      <c r="E760" s="48"/>
      <c r="F760" s="48"/>
    </row>
    <row r="761" spans="5:6" x14ac:dyDescent="0.25">
      <c r="E761" s="48"/>
      <c r="F761" s="48"/>
    </row>
    <row r="762" spans="5:6" x14ac:dyDescent="0.25">
      <c r="E762" s="48"/>
      <c r="F762" s="48"/>
    </row>
    <row r="763" spans="5:6" x14ac:dyDescent="0.25">
      <c r="E763" s="48"/>
      <c r="F763" s="48"/>
    </row>
    <row r="764" spans="5:6" x14ac:dyDescent="0.25">
      <c r="E764" s="48"/>
      <c r="F764" s="48"/>
    </row>
    <row r="765" spans="5:6" x14ac:dyDescent="0.25">
      <c r="E765" s="48"/>
      <c r="F765" s="48"/>
    </row>
    <row r="766" spans="5:6" x14ac:dyDescent="0.25">
      <c r="E766" s="48"/>
      <c r="F766" s="48"/>
    </row>
    <row r="767" spans="5:6" x14ac:dyDescent="0.25">
      <c r="E767" s="48"/>
      <c r="F767" s="48"/>
    </row>
    <row r="768" spans="5:6" x14ac:dyDescent="0.25">
      <c r="E768" s="48"/>
      <c r="F768" s="48"/>
    </row>
    <row r="769" spans="5:6" x14ac:dyDescent="0.25">
      <c r="E769" s="48"/>
      <c r="F769" s="48"/>
    </row>
    <row r="770" spans="5:6" x14ac:dyDescent="0.25">
      <c r="E770" s="48"/>
      <c r="F770" s="48"/>
    </row>
    <row r="771" spans="5:6" x14ac:dyDescent="0.25">
      <c r="E771" s="48"/>
      <c r="F771" s="48"/>
    </row>
    <row r="772" spans="5:6" x14ac:dyDescent="0.25">
      <c r="E772" s="48"/>
      <c r="F772" s="48"/>
    </row>
    <row r="773" spans="5:6" x14ac:dyDescent="0.25">
      <c r="E773" s="48"/>
      <c r="F773" s="48"/>
    </row>
    <row r="774" spans="5:6" x14ac:dyDescent="0.25">
      <c r="E774" s="48"/>
      <c r="F774" s="48"/>
    </row>
    <row r="775" spans="5:6" x14ac:dyDescent="0.25">
      <c r="E775" s="48"/>
      <c r="F775" s="48"/>
    </row>
    <row r="776" spans="5:6" x14ac:dyDescent="0.25">
      <c r="E776" s="48"/>
      <c r="F776" s="48"/>
    </row>
    <row r="777" spans="5:6" x14ac:dyDescent="0.25">
      <c r="E777" s="48"/>
      <c r="F777" s="48"/>
    </row>
    <row r="778" spans="5:6" x14ac:dyDescent="0.25">
      <c r="E778" s="48"/>
      <c r="F778" s="48"/>
    </row>
    <row r="779" spans="5:6" x14ac:dyDescent="0.25">
      <c r="E779" s="48"/>
      <c r="F779" s="48"/>
    </row>
    <row r="780" spans="5:6" x14ac:dyDescent="0.25">
      <c r="E780" s="48"/>
      <c r="F780" s="48"/>
    </row>
    <row r="781" spans="5:6" x14ac:dyDescent="0.25">
      <c r="E781" s="48"/>
      <c r="F781" s="48"/>
    </row>
    <row r="782" spans="5:6" x14ac:dyDescent="0.25">
      <c r="E782" s="48"/>
      <c r="F782" s="48"/>
    </row>
    <row r="783" spans="5:6" x14ac:dyDescent="0.25">
      <c r="E783" s="48"/>
      <c r="F783" s="48"/>
    </row>
    <row r="784" spans="5:6" x14ac:dyDescent="0.25">
      <c r="E784" s="48"/>
      <c r="F784" s="48"/>
    </row>
    <row r="785" spans="5:6" x14ac:dyDescent="0.25">
      <c r="E785" s="48"/>
      <c r="F785" s="48"/>
    </row>
    <row r="786" spans="5:6" x14ac:dyDescent="0.25">
      <c r="E786" s="48"/>
      <c r="F786" s="48"/>
    </row>
    <row r="787" spans="5:6" x14ac:dyDescent="0.25">
      <c r="E787" s="48"/>
      <c r="F787" s="48"/>
    </row>
    <row r="788" spans="5:6" x14ac:dyDescent="0.25">
      <c r="E788" s="48"/>
      <c r="F788" s="48"/>
    </row>
    <row r="789" spans="5:6" x14ac:dyDescent="0.25">
      <c r="E789" s="48"/>
      <c r="F789" s="48"/>
    </row>
    <row r="790" spans="5:6" x14ac:dyDescent="0.25">
      <c r="E790" s="48"/>
      <c r="F790" s="48"/>
    </row>
    <row r="791" spans="5:6" x14ac:dyDescent="0.25">
      <c r="E791" s="48"/>
      <c r="F791" s="48"/>
    </row>
    <row r="792" spans="5:6" x14ac:dyDescent="0.25">
      <c r="E792" s="48"/>
      <c r="F792" s="48"/>
    </row>
    <row r="793" spans="5:6" x14ac:dyDescent="0.25">
      <c r="E793" s="48"/>
      <c r="F793" s="48"/>
    </row>
    <row r="794" spans="5:6" x14ac:dyDescent="0.25">
      <c r="E794" s="48"/>
      <c r="F794" s="48"/>
    </row>
    <row r="795" spans="5:6" x14ac:dyDescent="0.25">
      <c r="E795" s="48"/>
      <c r="F795" s="48"/>
    </row>
    <row r="796" spans="5:6" x14ac:dyDescent="0.25">
      <c r="E796" s="48"/>
      <c r="F796" s="48"/>
    </row>
    <row r="797" spans="5:6" x14ac:dyDescent="0.25">
      <c r="E797" s="48"/>
      <c r="F797" s="48"/>
    </row>
    <row r="798" spans="5:6" x14ac:dyDescent="0.25">
      <c r="E798" s="48"/>
      <c r="F798" s="48"/>
    </row>
    <row r="799" spans="5:6" x14ac:dyDescent="0.25">
      <c r="E799" s="48"/>
      <c r="F799" s="48"/>
    </row>
    <row r="800" spans="5:6" x14ac:dyDescent="0.25">
      <c r="E800" s="48"/>
      <c r="F800" s="48"/>
    </row>
    <row r="801" spans="5:6" x14ac:dyDescent="0.25">
      <c r="E801" s="48"/>
      <c r="F801" s="48"/>
    </row>
    <row r="802" spans="5:6" x14ac:dyDescent="0.25">
      <c r="E802" s="65"/>
      <c r="F802" s="48"/>
    </row>
    <row r="803" spans="5:6" x14ac:dyDescent="0.25">
      <c r="E803" s="65"/>
      <c r="F803" s="48"/>
    </row>
    <row r="804" spans="5:6" x14ac:dyDescent="0.25">
      <c r="E804" s="65"/>
      <c r="F804" s="48"/>
    </row>
    <row r="805" spans="5:6" x14ac:dyDescent="0.25">
      <c r="E805" s="65"/>
      <c r="F805" s="48"/>
    </row>
    <row r="806" spans="5:6" x14ac:dyDescent="0.25">
      <c r="E806" s="65"/>
      <c r="F806" s="48"/>
    </row>
    <row r="807" spans="5:6" x14ac:dyDescent="0.25">
      <c r="E807" s="65"/>
      <c r="F807" s="48"/>
    </row>
    <row r="808" spans="5:6" x14ac:dyDescent="0.25">
      <c r="E808" s="65"/>
      <c r="F808" s="48"/>
    </row>
    <row r="809" spans="5:6" x14ac:dyDescent="0.25">
      <c r="E809" s="65"/>
      <c r="F809" s="48"/>
    </row>
    <row r="810" spans="5:6" x14ac:dyDescent="0.25">
      <c r="E810" s="65"/>
      <c r="F810" s="48"/>
    </row>
    <row r="811" spans="5:6" x14ac:dyDescent="0.25">
      <c r="E811" s="65"/>
      <c r="F811" s="48"/>
    </row>
  </sheetData>
  <mergeCells count="13">
    <mergeCell ref="D9:D10"/>
    <mergeCell ref="E9:F9"/>
    <mergeCell ref="A570:F570"/>
    <mergeCell ref="A1:F1"/>
    <mergeCell ref="A2:F2"/>
    <mergeCell ref="A3:F3"/>
    <mergeCell ref="A4:F4"/>
    <mergeCell ref="A5:F5"/>
    <mergeCell ref="A7:F7"/>
    <mergeCell ref="D8:F8"/>
    <mergeCell ref="A9:A10"/>
    <mergeCell ref="B9:B10"/>
    <mergeCell ref="C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2019-12-02T11:11:42Z</dcterms:created>
  <dcterms:modified xsi:type="dcterms:W3CDTF">2019-12-02T11:17:05Z</dcterms:modified>
</cp:coreProperties>
</file>